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ГР'!$FJ$140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/>
  <c r="EE22" i="1"/>
  <c r="ET22" i="1" s="1"/>
  <c r="EE23" i="1"/>
  <c r="ET23" i="1"/>
  <c r="EE24" i="1"/>
  <c r="ET24" i="1" s="1"/>
  <c r="EE25" i="1"/>
  <c r="ET25" i="1"/>
  <c r="EE26" i="1"/>
  <c r="ET26" i="1" s="1"/>
  <c r="EE27" i="1"/>
  <c r="ET27" i="1"/>
  <c r="EE28" i="1"/>
  <c r="ET28" i="1" s="1"/>
  <c r="EE29" i="1"/>
  <c r="ET29" i="1"/>
  <c r="EE30" i="1"/>
  <c r="ET30" i="1" s="1"/>
  <c r="EE31" i="1"/>
  <c r="ET31" i="1"/>
  <c r="EE32" i="1"/>
  <c r="ET32" i="1" s="1"/>
  <c r="EE33" i="1"/>
  <c r="ET33" i="1"/>
  <c r="EE34" i="1"/>
  <c r="ET34" i="1" s="1"/>
  <c r="EE35" i="1"/>
  <c r="ET35" i="1"/>
  <c r="EE36" i="1"/>
  <c r="ET36" i="1" s="1"/>
  <c r="EE37" i="1"/>
  <c r="ET37" i="1"/>
  <c r="EE38" i="1"/>
  <c r="ET38" i="1" s="1"/>
  <c r="EE39" i="1"/>
  <c r="ET39" i="1"/>
  <c r="EE40" i="1"/>
  <c r="ET40" i="1" s="1"/>
  <c r="EE41" i="1"/>
  <c r="ET41" i="1"/>
  <c r="EE42" i="1"/>
  <c r="ET42" i="1" s="1"/>
  <c r="EE43" i="1"/>
  <c r="ET43" i="1"/>
  <c r="EE44" i="1"/>
  <c r="ET44" i="1"/>
  <c r="DX59" i="1"/>
  <c r="EK59" i="1"/>
  <c r="EX59" i="1"/>
  <c r="DX60" i="1"/>
  <c r="EK60" i="1" s="1"/>
  <c r="DX61" i="1"/>
  <c r="EK61" i="1"/>
  <c r="EX61" i="1"/>
  <c r="DX62" i="1"/>
  <c r="EK62" i="1" s="1"/>
  <c r="EX62" i="1"/>
  <c r="DX63" i="1"/>
  <c r="EK63" i="1" s="1"/>
  <c r="DX64" i="1"/>
  <c r="EK64" i="1" s="1"/>
  <c r="EX64" i="1"/>
  <c r="DX65" i="1"/>
  <c r="EK65" i="1" s="1"/>
  <c r="DX66" i="1"/>
  <c r="EK66" i="1" s="1"/>
  <c r="DX67" i="1"/>
  <c r="EK67" i="1"/>
  <c r="EX67" i="1"/>
  <c r="DX68" i="1"/>
  <c r="EK68" i="1" s="1"/>
  <c r="DX69" i="1"/>
  <c r="EK69" i="1"/>
  <c r="EX69" i="1"/>
  <c r="DX70" i="1"/>
  <c r="EK70" i="1" s="1"/>
  <c r="EX70" i="1"/>
  <c r="DX71" i="1"/>
  <c r="EX71" i="1" s="1"/>
  <c r="EK71" i="1"/>
  <c r="DX72" i="1"/>
  <c r="EK72" i="1" s="1"/>
  <c r="EX72" i="1"/>
  <c r="DX73" i="1"/>
  <c r="EX73" i="1" s="1"/>
  <c r="DX74" i="1"/>
  <c r="EK74" i="1" s="1"/>
  <c r="EX74" i="1"/>
  <c r="DX75" i="1"/>
  <c r="EK75" i="1"/>
  <c r="EX75" i="1"/>
  <c r="DX76" i="1"/>
  <c r="EK76" i="1" s="1"/>
  <c r="DX77" i="1"/>
  <c r="EK77" i="1"/>
  <c r="EX77" i="1"/>
  <c r="DX78" i="1"/>
  <c r="EK78" i="1" s="1"/>
  <c r="EX78" i="1"/>
  <c r="DX79" i="1"/>
  <c r="EX79" i="1" s="1"/>
  <c r="EK79" i="1"/>
  <c r="DX80" i="1"/>
  <c r="EK80" i="1" s="1"/>
  <c r="EX80" i="1"/>
  <c r="DX81" i="1"/>
  <c r="EK81" i="1" s="1"/>
  <c r="DX82" i="1"/>
  <c r="EK82" i="1" s="1"/>
  <c r="EX82" i="1"/>
  <c r="DX83" i="1"/>
  <c r="EK83" i="1"/>
  <c r="EX83" i="1"/>
  <c r="DX84" i="1"/>
  <c r="EK84" i="1" s="1"/>
  <c r="DX85" i="1"/>
  <c r="EK85" i="1"/>
  <c r="EX85" i="1"/>
  <c r="DX86" i="1"/>
  <c r="EK86" i="1" s="1"/>
  <c r="EX86" i="1"/>
  <c r="DX87" i="1"/>
  <c r="EX87" i="1" s="1"/>
  <c r="EK87" i="1"/>
  <c r="DX88" i="1"/>
  <c r="EK88" i="1" s="1"/>
  <c r="EX88" i="1"/>
  <c r="DX89" i="1"/>
  <c r="EX89" i="1" s="1"/>
  <c r="DX90" i="1"/>
  <c r="EK90" i="1" s="1"/>
  <c r="EX90" i="1"/>
  <c r="DX91" i="1"/>
  <c r="EK91" i="1"/>
  <c r="EX91" i="1"/>
  <c r="DX92" i="1"/>
  <c r="EK92" i="1" s="1"/>
  <c r="DX93" i="1"/>
  <c r="EK93" i="1"/>
  <c r="EX93" i="1"/>
  <c r="DX94" i="1"/>
  <c r="EK94" i="1" s="1"/>
  <c r="EX94" i="1"/>
  <c r="DX95" i="1"/>
  <c r="EX95" i="1" s="1"/>
  <c r="EK95" i="1"/>
  <c r="DX96" i="1"/>
  <c r="EK96" i="1" s="1"/>
  <c r="EX96" i="1"/>
  <c r="DX97" i="1"/>
  <c r="EK97" i="1" s="1"/>
  <c r="DX98" i="1"/>
  <c r="EK98" i="1" s="1"/>
  <c r="EX98" i="1"/>
  <c r="DX99" i="1"/>
  <c r="EK99" i="1"/>
  <c r="EX99" i="1"/>
  <c r="DX100" i="1"/>
  <c r="EK100" i="1" s="1"/>
  <c r="DX101" i="1"/>
  <c r="EK101" i="1"/>
  <c r="EX101" i="1"/>
  <c r="DX102" i="1"/>
  <c r="EK102" i="1" s="1"/>
  <c r="EX102" i="1"/>
  <c r="DX103" i="1"/>
  <c r="EX103" i="1" s="1"/>
  <c r="EK103" i="1"/>
  <c r="DX104" i="1"/>
  <c r="EK104" i="1" s="1"/>
  <c r="EX104" i="1"/>
  <c r="DX105" i="1"/>
  <c r="EE117" i="1"/>
  <c r="ET117" i="1"/>
  <c r="EE118" i="1"/>
  <c r="ET118" i="1"/>
  <c r="EE119" i="1"/>
  <c r="ET119" i="1"/>
  <c r="EE120" i="1"/>
  <c r="ET120" i="1"/>
  <c r="EE121" i="1"/>
  <c r="ET121" i="1"/>
  <c r="EE122" i="1"/>
  <c r="ET122" i="1"/>
  <c r="EE123" i="1"/>
  <c r="EE124" i="1"/>
  <c r="EE125" i="1"/>
  <c r="EE126" i="1"/>
  <c r="EE127" i="1"/>
  <c r="EE128" i="1"/>
  <c r="EE129" i="1"/>
  <c r="EE130" i="1"/>
  <c r="EE131" i="1"/>
  <c r="EX92" i="1" l="1"/>
  <c r="EK89" i="1"/>
  <c r="EX76" i="1"/>
  <c r="EK73" i="1"/>
  <c r="EX63" i="1"/>
  <c r="EX60" i="1"/>
  <c r="EX66" i="1"/>
  <c r="EX97" i="1"/>
  <c r="EX81" i="1"/>
  <c r="EX65" i="1"/>
  <c r="EX100" i="1"/>
  <c r="EX84" i="1"/>
  <c r="EX68" i="1"/>
</calcChain>
</file>

<file path=xl/sharedStrings.xml><?xml version="1.0" encoding="utf-8"?>
<sst xmlns="http://schemas.openxmlformats.org/spreadsheetml/2006/main" count="243" uniqueCount="190">
  <si>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</si>
  <si>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</si>
  <si>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</si>
  <si>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</si>
  <si>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</si>
  <si>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</si>
  <si>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</si>
  <si>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</si>
  <si>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</si>
  <si>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</si>
  <si>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</si>
  <si>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</si>
  <si>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</si>
  <si>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</si>
  <si>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</si>
  <si>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</si>
  <si>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01.07.2023 г.</t>
  </si>
  <si>
    <t>07.07.2023</t>
  </si>
  <si>
    <t>бюджет Высокогорского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</si>
  <si>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</si>
  <si>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</si>
  <si>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</si>
  <si>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</si>
  <si>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</si>
  <si>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</si>
  <si>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</si>
  <si>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</si>
  <si>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</si>
  <si>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</si>
  <si>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</si>
  <si>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</si>
  <si>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</si>
  <si>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</si>
  <si>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</si>
  <si>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</si>
  <si>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</si>
  <si>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</si>
  <si>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</si>
  <si>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00010102010013000000111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</si>
  <si>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</si>
  <si>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00010102020011000000111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</si>
  <si>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</si>
  <si>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</si>
  <si>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</si>
  <si>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</si>
  <si>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</si>
  <si>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00010102030013000000111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</si>
  <si>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</si>
  <si>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00010102080011000000111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</si>
  <si>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</si>
  <si>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00010102130011000000111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</si>
  <si>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</si>
  <si>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00010102140011000000111</t>
  </si>
  <si>
    <t>Единый сельскохозяйственный налог</t>
  </si>
  <si>
    <t>00010503010010000000111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</si>
  <si>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</si>
  <si>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</si>
  <si>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</si>
  <si>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00010601030101000000111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</si>
  <si>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</si>
  <si>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00010606033101000000111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</si>
  <si>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</si>
  <si>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00010606033103000000111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</si>
  <si>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</si>
  <si>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00010606043101000000111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</si>
  <si>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</si>
  <si>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00010606043103000000111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</si>
  <si>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</si>
  <si>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00011109080100000000129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</si>
  <si>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</si>
  <si>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00011602020020000000145</t>
  </si>
  <si>
    <t>Средства самообложения граждан, зачисляемые в бюджеты сельских поселений</t>
  </si>
  <si>
    <t>00011714030100000000155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</si>
  <si>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</si>
  <si>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</si>
  <si>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</si>
  <si>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00020235118100000000151</t>
  </si>
  <si>
    <t>Прочие межбюджетные трансферты, передаваемые бюджетам сельских поселений</t>
  </si>
  <si>
    <t>00020249999100000000151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</si>
  <si>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</si>
  <si>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</si>
  <si>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</si>
  <si>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</si>
  <si>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</si>
  <si>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</si>
  <si>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</si>
  <si>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</si>
  <si>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</si>
  <si>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</si>
  <si>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</si>
  <si>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</si>
  <si>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</si>
  <si>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</si>
  <si>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</si>
  <si>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</si>
  <si>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</si>
  <si>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Страхование</t>
  </si>
  <si>
    <t>00001039900002040244227</t>
  </si>
  <si>
    <t>Увеличение стоимости горюче-смазочных материалов</t>
  </si>
  <si>
    <t>00001039900002040244343</t>
  </si>
  <si>
    <t>Налоги, пошлины и сборы</t>
  </si>
  <si>
    <t>00001039900002040852291</t>
  </si>
  <si>
    <t>00001049900002040121211</t>
  </si>
  <si>
    <t>00001049900002040129213</t>
  </si>
  <si>
    <t>Услуги связи</t>
  </si>
  <si>
    <t>00001049900002040244221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</si>
  <si>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</si>
  <si>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</si>
  <si>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</si>
  <si>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</si>
  <si>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00001049900002040244227</t>
  </si>
  <si>
    <t>00001049900002040244343</t>
  </si>
  <si>
    <t>00001049900002040247223</t>
  </si>
  <si>
    <t>00001049900002040852291</t>
  </si>
  <si>
    <t>00001139900002950851291</t>
  </si>
  <si>
    <t>00001139900029900111211</t>
  </si>
  <si>
    <t>00001139900029900119213</t>
  </si>
  <si>
    <t>00001139900029900244225</t>
  </si>
  <si>
    <t>Увеличение стоимости прочих материальных запасов</t>
  </si>
  <si>
    <t>00001139900029900244346</t>
  </si>
  <si>
    <t>Прочие работы, услуги</t>
  </si>
  <si>
    <t>00001139900920300244226</t>
  </si>
  <si>
    <t>00002039900051180121211</t>
  </si>
  <si>
    <t>00002039900051180129213</t>
  </si>
  <si>
    <t>00002039900051180244221</t>
  </si>
  <si>
    <t>00002039900051180244225</t>
  </si>
  <si>
    <t>00002039900051180244343</t>
  </si>
  <si>
    <t>00002039900051180244346</t>
  </si>
  <si>
    <t>00004099900078020244225</t>
  </si>
  <si>
    <t>00004099900078020244226</t>
  </si>
  <si>
    <t>00005031410563130244226</t>
  </si>
  <si>
    <t>00005039900078010244225</t>
  </si>
  <si>
    <t>00005039900078010244226</t>
  </si>
  <si>
    <t>00005039900078010244346</t>
  </si>
  <si>
    <t>00005039900078010247223</t>
  </si>
  <si>
    <t>00005039900078030244346</t>
  </si>
  <si>
    <t>00005039900078050244225</t>
  </si>
  <si>
    <t>00005039900078050244226</t>
  </si>
  <si>
    <t>Увеличение стоимости основных средств</t>
  </si>
  <si>
    <t>00005039900078050244310</t>
  </si>
  <si>
    <t>00005039900078050244343</t>
  </si>
  <si>
    <t>00005039900078050244346</t>
  </si>
  <si>
    <t>00005039900078050852291</t>
  </si>
  <si>
    <t>00005039900078070244225</t>
  </si>
  <si>
    <t>00005039900078070244226</t>
  </si>
  <si>
    <t>00006030910174460244226</t>
  </si>
  <si>
    <t>Перечисления текущего характера другим бюджетам бюджетной системы Российской Федерации</t>
  </si>
  <si>
    <t>00008019900025600540251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</si>
  <si>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</si>
  <si>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</si>
  <si>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</si>
  <si>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</si>
  <si>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</si>
  <si>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</si>
  <si>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</si>
  <si>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</si>
  <si>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</si>
  <si>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</si>
  <si>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</si>
  <si>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</si>
  <si>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</si>
  <si>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</si>
  <si>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</si>
  <si>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</si>
  <si>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</si>
  <si>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</si>
  <si>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</si>
  <si>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</si>
  <si>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</si>
  <si>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</si>
  <si>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</si>
  <si>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</si>
  <si>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</si>
  <si>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</si>
  <si>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</si>
  <si>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</si>
  <si>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</si>
  <si>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</si>
  <si>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</si>
  <si>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</si>
  <si>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</si>
  <si>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</si>
  <si>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</si>
  <si>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</si>
  <si>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</si>
  <si>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</si>
  <si>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</si>
  <si>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</si>
  <si>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</si>
  <si>
    <t>Исполнительный комитет Высокогорского сельского поселения Высокогорского муниципального района Республики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</si>
</sst>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64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6" fillId="0" borderId="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1"/>
  <sheetViews>
    <sheetView tabSelected="1" topLeftCell="A113" workbookViewId="0">
      <selection activeCell="Y140" sqref="Y140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1"/>
      <c r="ES4" s="1"/>
      <c r="ET4" s="28" t="s">
        <v>4</v>
      </c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30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1" t="s">
        <v>6</v>
      </c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3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5" t="s">
        <v>16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7" t="s">
        <v>17</v>
      </c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9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12" t="s">
        <v>189</v>
      </c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2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4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7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6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7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6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18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7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9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7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9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1">
        <v>383</v>
      </c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3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7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39" t="s">
        <v>20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40"/>
      <c r="AN16" s="43" t="s">
        <v>21</v>
      </c>
      <c r="AO16" s="39"/>
      <c r="AP16" s="39"/>
      <c r="AQ16" s="39"/>
      <c r="AR16" s="39"/>
      <c r="AS16" s="40"/>
      <c r="AT16" s="43" t="s">
        <v>22</v>
      </c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40"/>
      <c r="BJ16" s="43" t="s">
        <v>23</v>
      </c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40"/>
      <c r="CF16" s="34" t="s">
        <v>24</v>
      </c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6"/>
      <c r="ET16" s="43" t="s">
        <v>25</v>
      </c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45"/>
    </row>
    <row r="17" spans="1:166" ht="57.75" customHeight="1" x14ac:dyDescent="0.2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2"/>
      <c r="AN17" s="44"/>
      <c r="AO17" s="41"/>
      <c r="AP17" s="41"/>
      <c r="AQ17" s="41"/>
      <c r="AR17" s="41"/>
      <c r="AS17" s="42"/>
      <c r="AT17" s="44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2"/>
      <c r="BJ17" s="44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2"/>
      <c r="CF17" s="35" t="s">
        <v>26</v>
      </c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6"/>
      <c r="CW17" s="34" t="s">
        <v>27</v>
      </c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6"/>
      <c r="DN17" s="34" t="s">
        <v>28</v>
      </c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6"/>
      <c r="EE17" s="34" t="s">
        <v>29</v>
      </c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6"/>
      <c r="ET17" s="44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6"/>
    </row>
    <row r="18" spans="1:166" ht="12" customHeight="1" x14ac:dyDescent="0.2">
      <c r="A18" s="37">
        <v>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8"/>
      <c r="AN18" s="28">
        <v>2</v>
      </c>
      <c r="AO18" s="29"/>
      <c r="AP18" s="29"/>
      <c r="AQ18" s="29"/>
      <c r="AR18" s="29"/>
      <c r="AS18" s="30"/>
      <c r="AT18" s="28">
        <v>3</v>
      </c>
      <c r="AU18" s="29"/>
      <c r="AV18" s="29"/>
      <c r="AW18" s="29"/>
      <c r="AX18" s="29"/>
      <c r="AY18" s="29"/>
      <c r="AZ18" s="29"/>
      <c r="BA18" s="29"/>
      <c r="BB18" s="29"/>
      <c r="BC18" s="12"/>
      <c r="BD18" s="12"/>
      <c r="BE18" s="12"/>
      <c r="BF18" s="12"/>
      <c r="BG18" s="12"/>
      <c r="BH18" s="12"/>
      <c r="BI18" s="47"/>
      <c r="BJ18" s="28">
        <v>4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30"/>
      <c r="CF18" s="28">
        <v>5</v>
      </c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30"/>
      <c r="CW18" s="28">
        <v>6</v>
      </c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30"/>
      <c r="DN18" s="28">
        <v>7</v>
      </c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30"/>
      <c r="EE18" s="28">
        <v>8</v>
      </c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30"/>
      <c r="ET18" s="48">
        <v>9</v>
      </c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3"/>
    </row>
    <row r="19" spans="1:166" ht="15" customHeight="1" x14ac:dyDescent="0.2">
      <c r="A19" s="49" t="s">
        <v>30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50" t="s">
        <v>31</v>
      </c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2"/>
      <c r="BD19" s="32"/>
      <c r="BE19" s="32"/>
      <c r="BF19" s="32"/>
      <c r="BG19" s="32"/>
      <c r="BH19" s="32"/>
      <c r="BI19" s="53"/>
      <c r="BJ19" s="54">
        <v>69959153.560000002</v>
      </c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>
        <v>21608109.350000001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>
        <f t="shared" ref="EE19:EE44" si="0">CF19+CW19+DN19</f>
        <v>21608109.350000001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>
        <f t="shared" ref="ET19:ET44" si="1">BJ19-EE19</f>
        <v>48351044.210000001</v>
      </c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5"/>
    </row>
    <row r="20" spans="1:166" ht="15" customHeight="1" x14ac:dyDescent="0.2">
      <c r="A20" s="56" t="s">
        <v>32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9"/>
      <c r="BD20" s="18"/>
      <c r="BE20" s="18"/>
      <c r="BF20" s="18"/>
      <c r="BG20" s="18"/>
      <c r="BH20" s="18"/>
      <c r="BI20" s="60"/>
      <c r="BJ20" s="61">
        <v>69959153.560000002</v>
      </c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>
        <v>21608109.350000001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2">
        <f t="shared" si="0"/>
        <v>21608109.350000001</v>
      </c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4"/>
      <c r="ET20" s="61">
        <f t="shared" si="1"/>
        <v>48351044.210000001</v>
      </c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5"/>
    </row>
    <row r="21" spans="1:166" ht="109.35" customHeight="1" x14ac:dyDescent="0.2">
      <c r="A21" s="66" t="s">
        <v>33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7"/>
      <c r="AO21" s="58"/>
      <c r="AP21" s="58"/>
      <c r="AQ21" s="58"/>
      <c r="AR21" s="58"/>
      <c r="AS21" s="58"/>
      <c r="AT21" s="58" t="s">
        <v>34</v>
      </c>
      <c r="AU21" s="58"/>
      <c r="AV21" s="58"/>
      <c r="AW21" s="58"/>
      <c r="AX21" s="58"/>
      <c r="AY21" s="58"/>
      <c r="AZ21" s="58"/>
      <c r="BA21" s="58"/>
      <c r="BB21" s="58"/>
      <c r="BC21" s="59"/>
      <c r="BD21" s="18"/>
      <c r="BE21" s="18"/>
      <c r="BF21" s="18"/>
      <c r="BG21" s="18"/>
      <c r="BH21" s="18"/>
      <c r="BI21" s="60"/>
      <c r="BJ21" s="61">
        <v>18864700</v>
      </c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2">
        <f t="shared" si="0"/>
        <v>0</v>
      </c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4"/>
      <c r="ET21" s="61">
        <f t="shared" si="1"/>
        <v>18864700</v>
      </c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5"/>
    </row>
    <row r="22" spans="1:166" ht="145.9" customHeight="1" x14ac:dyDescent="0.2">
      <c r="A22" s="66" t="s">
        <v>35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7"/>
      <c r="AO22" s="58"/>
      <c r="AP22" s="58"/>
      <c r="AQ22" s="58"/>
      <c r="AR22" s="58"/>
      <c r="AS22" s="58"/>
      <c r="AT22" s="58" t="s">
        <v>36</v>
      </c>
      <c r="AU22" s="58"/>
      <c r="AV22" s="58"/>
      <c r="AW22" s="58"/>
      <c r="AX22" s="58"/>
      <c r="AY22" s="58"/>
      <c r="AZ22" s="58"/>
      <c r="BA22" s="58"/>
      <c r="BB22" s="58"/>
      <c r="BC22" s="59"/>
      <c r="BD22" s="18"/>
      <c r="BE22" s="18"/>
      <c r="BF22" s="18"/>
      <c r="BG22" s="18"/>
      <c r="BH22" s="18"/>
      <c r="BI22" s="60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>
        <v>6546977.5800000001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2">
        <f t="shared" si="0"/>
        <v>6546977.5800000001</v>
      </c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4"/>
      <c r="ET22" s="61">
        <f t="shared" si="1"/>
        <v>-6546977.5800000001</v>
      </c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5"/>
    </row>
    <row r="23" spans="1:166" ht="145.9" customHeight="1" x14ac:dyDescent="0.2">
      <c r="A23" s="66" t="s">
        <v>37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7"/>
      <c r="AO23" s="58"/>
      <c r="AP23" s="58"/>
      <c r="AQ23" s="58"/>
      <c r="AR23" s="58"/>
      <c r="AS23" s="58"/>
      <c r="AT23" s="58" t="s">
        <v>38</v>
      </c>
      <c r="AU23" s="58"/>
      <c r="AV23" s="58"/>
      <c r="AW23" s="58"/>
      <c r="AX23" s="58"/>
      <c r="AY23" s="58"/>
      <c r="AZ23" s="58"/>
      <c r="BA23" s="58"/>
      <c r="BB23" s="58"/>
      <c r="BC23" s="59"/>
      <c r="BD23" s="18"/>
      <c r="BE23" s="18"/>
      <c r="BF23" s="18"/>
      <c r="BG23" s="18"/>
      <c r="BH23" s="18"/>
      <c r="BI23" s="60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>
        <v>23259.63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2">
        <f t="shared" si="0"/>
        <v>23259.63</v>
      </c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4"/>
      <c r="ET23" s="61">
        <f t="shared" si="1"/>
        <v>-23259.63</v>
      </c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5"/>
    </row>
    <row r="24" spans="1:166" ht="170.25" customHeight="1" x14ac:dyDescent="0.2">
      <c r="A24" s="66" t="s">
        <v>39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7"/>
      <c r="AO24" s="58"/>
      <c r="AP24" s="58"/>
      <c r="AQ24" s="58"/>
      <c r="AR24" s="58"/>
      <c r="AS24" s="58"/>
      <c r="AT24" s="58" t="s">
        <v>40</v>
      </c>
      <c r="AU24" s="58"/>
      <c r="AV24" s="58"/>
      <c r="AW24" s="58"/>
      <c r="AX24" s="58"/>
      <c r="AY24" s="58"/>
      <c r="AZ24" s="58"/>
      <c r="BA24" s="58"/>
      <c r="BB24" s="58"/>
      <c r="BC24" s="59"/>
      <c r="BD24" s="18"/>
      <c r="BE24" s="18"/>
      <c r="BF24" s="18"/>
      <c r="BG24" s="18"/>
      <c r="BH24" s="18"/>
      <c r="BI24" s="60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>
        <v>59765.58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2">
        <f t="shared" si="0"/>
        <v>59765.58</v>
      </c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4"/>
      <c r="ET24" s="61">
        <f t="shared" si="1"/>
        <v>-59765.58</v>
      </c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5"/>
    </row>
    <row r="25" spans="1:166" ht="170.25" customHeight="1" x14ac:dyDescent="0.2">
      <c r="A25" s="66" t="s">
        <v>41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7"/>
      <c r="AO25" s="58"/>
      <c r="AP25" s="58"/>
      <c r="AQ25" s="58"/>
      <c r="AR25" s="58"/>
      <c r="AS25" s="58"/>
      <c r="AT25" s="58" t="s">
        <v>42</v>
      </c>
      <c r="AU25" s="58"/>
      <c r="AV25" s="58"/>
      <c r="AW25" s="58"/>
      <c r="AX25" s="58"/>
      <c r="AY25" s="58"/>
      <c r="AZ25" s="58"/>
      <c r="BA25" s="58"/>
      <c r="BB25" s="58"/>
      <c r="BC25" s="59"/>
      <c r="BD25" s="18"/>
      <c r="BE25" s="18"/>
      <c r="BF25" s="18"/>
      <c r="BG25" s="18"/>
      <c r="BH25" s="18"/>
      <c r="BI25" s="60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>
        <v>-3.28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2">
        <f t="shared" si="0"/>
        <v>-3.28</v>
      </c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4"/>
      <c r="ET25" s="61">
        <f t="shared" si="1"/>
        <v>3.28</v>
      </c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5"/>
    </row>
    <row r="26" spans="1:166" ht="85.15" customHeight="1" x14ac:dyDescent="0.2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7"/>
      <c r="AO26" s="58"/>
      <c r="AP26" s="58"/>
      <c r="AQ26" s="58"/>
      <c r="AR26" s="58"/>
      <c r="AS26" s="58"/>
      <c r="AT26" s="58" t="s">
        <v>44</v>
      </c>
      <c r="AU26" s="58"/>
      <c r="AV26" s="58"/>
      <c r="AW26" s="58"/>
      <c r="AX26" s="58"/>
      <c r="AY26" s="58"/>
      <c r="AZ26" s="58"/>
      <c r="BA26" s="58"/>
      <c r="BB26" s="58"/>
      <c r="BC26" s="59"/>
      <c r="BD26" s="18"/>
      <c r="BE26" s="18"/>
      <c r="BF26" s="18"/>
      <c r="BG26" s="18"/>
      <c r="BH26" s="18"/>
      <c r="BI26" s="60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>
        <v>27697.63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2">
        <f t="shared" si="0"/>
        <v>27697.63</v>
      </c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4"/>
      <c r="ET26" s="61">
        <f t="shared" si="1"/>
        <v>-27697.63</v>
      </c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5"/>
    </row>
    <row r="27" spans="1:166" ht="85.15" customHeight="1" x14ac:dyDescent="0.2">
      <c r="A27" s="67" t="s">
        <v>45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7"/>
      <c r="AO27" s="58"/>
      <c r="AP27" s="58"/>
      <c r="AQ27" s="58"/>
      <c r="AR27" s="58"/>
      <c r="AS27" s="58"/>
      <c r="AT27" s="58" t="s">
        <v>46</v>
      </c>
      <c r="AU27" s="58"/>
      <c r="AV27" s="58"/>
      <c r="AW27" s="58"/>
      <c r="AX27" s="58"/>
      <c r="AY27" s="58"/>
      <c r="AZ27" s="58"/>
      <c r="BA27" s="58"/>
      <c r="BB27" s="58"/>
      <c r="BC27" s="59"/>
      <c r="BD27" s="18"/>
      <c r="BE27" s="18"/>
      <c r="BF27" s="18"/>
      <c r="BG27" s="18"/>
      <c r="BH27" s="18"/>
      <c r="BI27" s="60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>
        <v>501.32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2">
        <f t="shared" si="0"/>
        <v>501.32</v>
      </c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4"/>
      <c r="ET27" s="61">
        <f t="shared" si="1"/>
        <v>-501.32</v>
      </c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5"/>
    </row>
    <row r="28" spans="1:166" ht="182.45" customHeight="1" x14ac:dyDescent="0.2">
      <c r="A28" s="66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7"/>
      <c r="AO28" s="58"/>
      <c r="AP28" s="58"/>
      <c r="AQ28" s="58"/>
      <c r="AR28" s="58"/>
      <c r="AS28" s="58"/>
      <c r="AT28" s="58" t="s">
        <v>48</v>
      </c>
      <c r="AU28" s="58"/>
      <c r="AV28" s="58"/>
      <c r="AW28" s="58"/>
      <c r="AX28" s="58"/>
      <c r="AY28" s="58"/>
      <c r="AZ28" s="58"/>
      <c r="BA28" s="58"/>
      <c r="BB28" s="58"/>
      <c r="BC28" s="59"/>
      <c r="BD28" s="18"/>
      <c r="BE28" s="18"/>
      <c r="BF28" s="18"/>
      <c r="BG28" s="18"/>
      <c r="BH28" s="18"/>
      <c r="BI28" s="60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>
        <v>769246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2">
        <f t="shared" si="0"/>
        <v>769246</v>
      </c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4"/>
      <c r="ET28" s="61">
        <f t="shared" si="1"/>
        <v>-769246</v>
      </c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5"/>
    </row>
    <row r="29" spans="1:166" ht="97.15" customHeight="1" x14ac:dyDescent="0.2">
      <c r="A29" s="66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7"/>
      <c r="AO29" s="58"/>
      <c r="AP29" s="58"/>
      <c r="AQ29" s="58"/>
      <c r="AR29" s="58"/>
      <c r="AS29" s="58"/>
      <c r="AT29" s="58" t="s">
        <v>50</v>
      </c>
      <c r="AU29" s="58"/>
      <c r="AV29" s="58"/>
      <c r="AW29" s="58"/>
      <c r="AX29" s="58"/>
      <c r="AY29" s="58"/>
      <c r="AZ29" s="58"/>
      <c r="BA29" s="58"/>
      <c r="BB29" s="58"/>
      <c r="BC29" s="59"/>
      <c r="BD29" s="18"/>
      <c r="BE29" s="18"/>
      <c r="BF29" s="18"/>
      <c r="BG29" s="18"/>
      <c r="BH29" s="18"/>
      <c r="BI29" s="60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>
        <v>580044.19999999995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2">
        <f t="shared" si="0"/>
        <v>580044.19999999995</v>
      </c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4"/>
      <c r="ET29" s="61">
        <f t="shared" si="1"/>
        <v>-580044.19999999995</v>
      </c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5"/>
    </row>
    <row r="30" spans="1:166" ht="97.15" customHeight="1" x14ac:dyDescent="0.2">
      <c r="A30" s="66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7"/>
      <c r="AO30" s="58"/>
      <c r="AP30" s="58"/>
      <c r="AQ30" s="58"/>
      <c r="AR30" s="58"/>
      <c r="AS30" s="58"/>
      <c r="AT30" s="58" t="s">
        <v>52</v>
      </c>
      <c r="AU30" s="58"/>
      <c r="AV30" s="58"/>
      <c r="AW30" s="58"/>
      <c r="AX30" s="58"/>
      <c r="AY30" s="58"/>
      <c r="AZ30" s="58"/>
      <c r="BA30" s="58"/>
      <c r="BB30" s="58"/>
      <c r="BC30" s="59"/>
      <c r="BD30" s="18"/>
      <c r="BE30" s="18"/>
      <c r="BF30" s="18"/>
      <c r="BG30" s="18"/>
      <c r="BH30" s="18"/>
      <c r="BI30" s="60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>
        <v>242884.16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2">
        <f t="shared" si="0"/>
        <v>242884.16</v>
      </c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4"/>
      <c r="ET30" s="61">
        <f t="shared" si="1"/>
        <v>-242884.16</v>
      </c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5"/>
    </row>
    <row r="31" spans="1:166" ht="12.75" x14ac:dyDescent="0.2">
      <c r="A31" s="67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7"/>
      <c r="AO31" s="58"/>
      <c r="AP31" s="58"/>
      <c r="AQ31" s="58"/>
      <c r="AR31" s="58"/>
      <c r="AS31" s="58"/>
      <c r="AT31" s="58" t="s">
        <v>54</v>
      </c>
      <c r="AU31" s="58"/>
      <c r="AV31" s="58"/>
      <c r="AW31" s="58"/>
      <c r="AX31" s="58"/>
      <c r="AY31" s="58"/>
      <c r="AZ31" s="58"/>
      <c r="BA31" s="58"/>
      <c r="BB31" s="58"/>
      <c r="BC31" s="59"/>
      <c r="BD31" s="18"/>
      <c r="BE31" s="18"/>
      <c r="BF31" s="18"/>
      <c r="BG31" s="18"/>
      <c r="BH31" s="18"/>
      <c r="BI31" s="60"/>
      <c r="BJ31" s="61">
        <v>812000</v>
      </c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2">
        <f t="shared" si="0"/>
        <v>0</v>
      </c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4"/>
      <c r="ET31" s="61">
        <f t="shared" si="1"/>
        <v>812000</v>
      </c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5"/>
    </row>
    <row r="32" spans="1:166" ht="48.6" customHeight="1" x14ac:dyDescent="0.2">
      <c r="A32" s="67" t="s">
        <v>55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7"/>
      <c r="AO32" s="58"/>
      <c r="AP32" s="58"/>
      <c r="AQ32" s="58"/>
      <c r="AR32" s="58"/>
      <c r="AS32" s="58"/>
      <c r="AT32" s="58" t="s">
        <v>56</v>
      </c>
      <c r="AU32" s="58"/>
      <c r="AV32" s="58"/>
      <c r="AW32" s="58"/>
      <c r="AX32" s="58"/>
      <c r="AY32" s="58"/>
      <c r="AZ32" s="58"/>
      <c r="BA32" s="58"/>
      <c r="BB32" s="58"/>
      <c r="BC32" s="59"/>
      <c r="BD32" s="18"/>
      <c r="BE32" s="18"/>
      <c r="BF32" s="18"/>
      <c r="BG32" s="18"/>
      <c r="BH32" s="18"/>
      <c r="BI32" s="60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>
        <v>-202877.24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2">
        <f t="shared" si="0"/>
        <v>-202877.24</v>
      </c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4"/>
      <c r="ET32" s="61">
        <f t="shared" si="1"/>
        <v>202877.24</v>
      </c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5"/>
    </row>
    <row r="33" spans="1:166" ht="97.15" customHeight="1" x14ac:dyDescent="0.2">
      <c r="A33" s="67" t="s">
        <v>57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7"/>
      <c r="AO33" s="58"/>
      <c r="AP33" s="58"/>
      <c r="AQ33" s="58"/>
      <c r="AR33" s="58"/>
      <c r="AS33" s="58"/>
      <c r="AT33" s="58" t="s">
        <v>58</v>
      </c>
      <c r="AU33" s="58"/>
      <c r="AV33" s="58"/>
      <c r="AW33" s="58"/>
      <c r="AX33" s="58"/>
      <c r="AY33" s="58"/>
      <c r="AZ33" s="58"/>
      <c r="BA33" s="58"/>
      <c r="BB33" s="58"/>
      <c r="BC33" s="59"/>
      <c r="BD33" s="18"/>
      <c r="BE33" s="18"/>
      <c r="BF33" s="18"/>
      <c r="BG33" s="18"/>
      <c r="BH33" s="18"/>
      <c r="BI33" s="60"/>
      <c r="BJ33" s="61">
        <v>12642000</v>
      </c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>
        <v>439015.36</v>
      </c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2">
        <f t="shared" si="0"/>
        <v>439015.36</v>
      </c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4"/>
      <c r="ET33" s="61">
        <f t="shared" si="1"/>
        <v>12202984.640000001</v>
      </c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5"/>
    </row>
    <row r="34" spans="1:166" ht="85.15" customHeight="1" x14ac:dyDescent="0.2">
      <c r="A34" s="67" t="s">
        <v>59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7"/>
      <c r="AO34" s="58"/>
      <c r="AP34" s="58"/>
      <c r="AQ34" s="58"/>
      <c r="AR34" s="58"/>
      <c r="AS34" s="58"/>
      <c r="AT34" s="58" t="s">
        <v>60</v>
      </c>
      <c r="AU34" s="58"/>
      <c r="AV34" s="58"/>
      <c r="AW34" s="58"/>
      <c r="AX34" s="58"/>
      <c r="AY34" s="58"/>
      <c r="AZ34" s="58"/>
      <c r="BA34" s="58"/>
      <c r="BB34" s="58"/>
      <c r="BC34" s="59"/>
      <c r="BD34" s="18"/>
      <c r="BE34" s="18"/>
      <c r="BF34" s="18"/>
      <c r="BG34" s="18"/>
      <c r="BH34" s="18"/>
      <c r="BI34" s="60"/>
      <c r="BJ34" s="61">
        <v>19115000</v>
      </c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>
        <v>9784791.6999999993</v>
      </c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2">
        <f t="shared" si="0"/>
        <v>9784791.6999999993</v>
      </c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4"/>
      <c r="ET34" s="61">
        <f t="shared" si="1"/>
        <v>9330208.3000000007</v>
      </c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5"/>
    </row>
    <row r="35" spans="1:166" ht="85.15" customHeight="1" x14ac:dyDescent="0.2">
      <c r="A35" s="67" t="s">
        <v>61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7"/>
      <c r="AO35" s="58"/>
      <c r="AP35" s="58"/>
      <c r="AQ35" s="58"/>
      <c r="AR35" s="58"/>
      <c r="AS35" s="58"/>
      <c r="AT35" s="58" t="s">
        <v>62</v>
      </c>
      <c r="AU35" s="58"/>
      <c r="AV35" s="58"/>
      <c r="AW35" s="58"/>
      <c r="AX35" s="58"/>
      <c r="AY35" s="58"/>
      <c r="AZ35" s="58"/>
      <c r="BA35" s="58"/>
      <c r="BB35" s="58"/>
      <c r="BC35" s="59"/>
      <c r="BD35" s="18"/>
      <c r="BE35" s="18"/>
      <c r="BF35" s="18"/>
      <c r="BG35" s="18"/>
      <c r="BH35" s="18"/>
      <c r="BI35" s="60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>
        <v>-224.84</v>
      </c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2">
        <f t="shared" si="0"/>
        <v>-224.84</v>
      </c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4"/>
      <c r="ET35" s="61">
        <f t="shared" si="1"/>
        <v>224.84</v>
      </c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5"/>
    </row>
    <row r="36" spans="1:166" ht="85.15" customHeight="1" x14ac:dyDescent="0.2">
      <c r="A36" s="67" t="s">
        <v>63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7"/>
      <c r="AO36" s="58"/>
      <c r="AP36" s="58"/>
      <c r="AQ36" s="58"/>
      <c r="AR36" s="58"/>
      <c r="AS36" s="58"/>
      <c r="AT36" s="58" t="s">
        <v>64</v>
      </c>
      <c r="AU36" s="58"/>
      <c r="AV36" s="58"/>
      <c r="AW36" s="58"/>
      <c r="AX36" s="58"/>
      <c r="AY36" s="58"/>
      <c r="AZ36" s="58"/>
      <c r="BA36" s="58"/>
      <c r="BB36" s="58"/>
      <c r="BC36" s="59"/>
      <c r="BD36" s="18"/>
      <c r="BE36" s="18"/>
      <c r="BF36" s="18"/>
      <c r="BG36" s="18"/>
      <c r="BH36" s="18"/>
      <c r="BI36" s="60"/>
      <c r="BJ36" s="61">
        <v>11885000</v>
      </c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>
        <v>492966.06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2">
        <f t="shared" si="0"/>
        <v>492966.06</v>
      </c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4"/>
      <c r="ET36" s="61">
        <f t="shared" si="1"/>
        <v>11392033.939999999</v>
      </c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5"/>
    </row>
    <row r="37" spans="1:166" ht="85.15" customHeight="1" x14ac:dyDescent="0.2">
      <c r="A37" s="67" t="s">
        <v>65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7"/>
      <c r="AO37" s="58"/>
      <c r="AP37" s="58"/>
      <c r="AQ37" s="58"/>
      <c r="AR37" s="58"/>
      <c r="AS37" s="58"/>
      <c r="AT37" s="58" t="s">
        <v>66</v>
      </c>
      <c r="AU37" s="58"/>
      <c r="AV37" s="58"/>
      <c r="AW37" s="58"/>
      <c r="AX37" s="58"/>
      <c r="AY37" s="58"/>
      <c r="AZ37" s="58"/>
      <c r="BA37" s="58"/>
      <c r="BB37" s="58"/>
      <c r="BC37" s="59"/>
      <c r="BD37" s="18"/>
      <c r="BE37" s="18"/>
      <c r="BF37" s="18"/>
      <c r="BG37" s="18"/>
      <c r="BH37" s="18"/>
      <c r="BI37" s="60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>
        <v>-266</v>
      </c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2">
        <f t="shared" si="0"/>
        <v>-266</v>
      </c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4"/>
      <c r="ET37" s="61">
        <f t="shared" si="1"/>
        <v>266</v>
      </c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5"/>
    </row>
    <row r="38" spans="1:166" ht="121.5" customHeight="1" x14ac:dyDescent="0.2">
      <c r="A38" s="66" t="s">
        <v>67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57"/>
      <c r="AO38" s="58"/>
      <c r="AP38" s="58"/>
      <c r="AQ38" s="58"/>
      <c r="AR38" s="58"/>
      <c r="AS38" s="58"/>
      <c r="AT38" s="58" t="s">
        <v>68</v>
      </c>
      <c r="AU38" s="58"/>
      <c r="AV38" s="58"/>
      <c r="AW38" s="58"/>
      <c r="AX38" s="58"/>
      <c r="AY38" s="58"/>
      <c r="AZ38" s="58"/>
      <c r="BA38" s="58"/>
      <c r="BB38" s="58"/>
      <c r="BC38" s="59"/>
      <c r="BD38" s="18"/>
      <c r="BE38" s="18"/>
      <c r="BF38" s="18"/>
      <c r="BG38" s="18"/>
      <c r="BH38" s="18"/>
      <c r="BI38" s="60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>
        <v>29733</v>
      </c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2">
        <f t="shared" si="0"/>
        <v>29733</v>
      </c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4"/>
      <c r="ET38" s="61">
        <f t="shared" si="1"/>
        <v>-29733</v>
      </c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5"/>
    </row>
    <row r="39" spans="1:166" ht="72.95" customHeight="1" x14ac:dyDescent="0.2">
      <c r="A39" s="67" t="s">
        <v>69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57"/>
      <c r="AO39" s="58"/>
      <c r="AP39" s="58"/>
      <c r="AQ39" s="58"/>
      <c r="AR39" s="58"/>
      <c r="AS39" s="58"/>
      <c r="AT39" s="58" t="s">
        <v>70</v>
      </c>
      <c r="AU39" s="58"/>
      <c r="AV39" s="58"/>
      <c r="AW39" s="58"/>
      <c r="AX39" s="58"/>
      <c r="AY39" s="58"/>
      <c r="AZ39" s="58"/>
      <c r="BA39" s="58"/>
      <c r="BB39" s="58"/>
      <c r="BC39" s="59"/>
      <c r="BD39" s="18"/>
      <c r="BE39" s="18"/>
      <c r="BF39" s="18"/>
      <c r="BG39" s="18"/>
      <c r="BH39" s="18"/>
      <c r="BI39" s="60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>
        <v>62524.83</v>
      </c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2">
        <f t="shared" si="0"/>
        <v>62524.83</v>
      </c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4"/>
      <c r="ET39" s="61">
        <f t="shared" si="1"/>
        <v>-62524.83</v>
      </c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5"/>
    </row>
    <row r="40" spans="1:166" ht="36.4" customHeight="1" x14ac:dyDescent="0.2">
      <c r="A40" s="67" t="s">
        <v>71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57"/>
      <c r="AO40" s="58"/>
      <c r="AP40" s="58"/>
      <c r="AQ40" s="58"/>
      <c r="AR40" s="58"/>
      <c r="AS40" s="58"/>
      <c r="AT40" s="58" t="s">
        <v>72</v>
      </c>
      <c r="AU40" s="58"/>
      <c r="AV40" s="58"/>
      <c r="AW40" s="58"/>
      <c r="AX40" s="58"/>
      <c r="AY40" s="58"/>
      <c r="AZ40" s="58"/>
      <c r="BA40" s="58"/>
      <c r="BB40" s="58"/>
      <c r="BC40" s="59"/>
      <c r="BD40" s="18"/>
      <c r="BE40" s="18"/>
      <c r="BF40" s="18"/>
      <c r="BG40" s="18"/>
      <c r="BH40" s="18"/>
      <c r="BI40" s="60"/>
      <c r="BJ40" s="61">
        <v>693102</v>
      </c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>
        <v>795000</v>
      </c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2">
        <f t="shared" si="0"/>
        <v>795000</v>
      </c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4"/>
      <c r="ET40" s="61">
        <f t="shared" si="1"/>
        <v>-101898</v>
      </c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5"/>
    </row>
    <row r="41" spans="1:166" ht="36.4" customHeight="1" x14ac:dyDescent="0.2">
      <c r="A41" s="67" t="s">
        <v>73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57"/>
      <c r="AO41" s="58"/>
      <c r="AP41" s="58"/>
      <c r="AQ41" s="58"/>
      <c r="AR41" s="58"/>
      <c r="AS41" s="58"/>
      <c r="AT41" s="58" t="s">
        <v>74</v>
      </c>
      <c r="AU41" s="58"/>
      <c r="AV41" s="58"/>
      <c r="AW41" s="58"/>
      <c r="AX41" s="58"/>
      <c r="AY41" s="58"/>
      <c r="AZ41" s="58"/>
      <c r="BA41" s="58"/>
      <c r="BB41" s="58"/>
      <c r="BC41" s="59"/>
      <c r="BD41" s="18"/>
      <c r="BE41" s="18"/>
      <c r="BF41" s="18"/>
      <c r="BG41" s="18"/>
      <c r="BH41" s="18"/>
      <c r="BI41" s="60"/>
      <c r="BJ41" s="61">
        <v>282200</v>
      </c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>
        <v>155434.6</v>
      </c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2">
        <f t="shared" si="0"/>
        <v>155434.6</v>
      </c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4"/>
      <c r="ET41" s="61">
        <f t="shared" si="1"/>
        <v>126765.4</v>
      </c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5"/>
    </row>
    <row r="42" spans="1:166" ht="60.75" customHeight="1" x14ac:dyDescent="0.2">
      <c r="A42" s="67" t="s">
        <v>75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57"/>
      <c r="AO42" s="58"/>
      <c r="AP42" s="58"/>
      <c r="AQ42" s="58"/>
      <c r="AR42" s="58"/>
      <c r="AS42" s="58"/>
      <c r="AT42" s="58" t="s">
        <v>76</v>
      </c>
      <c r="AU42" s="58"/>
      <c r="AV42" s="58"/>
      <c r="AW42" s="58"/>
      <c r="AX42" s="58"/>
      <c r="AY42" s="58"/>
      <c r="AZ42" s="58"/>
      <c r="BA42" s="58"/>
      <c r="BB42" s="58"/>
      <c r="BC42" s="59"/>
      <c r="BD42" s="18"/>
      <c r="BE42" s="18"/>
      <c r="BF42" s="18"/>
      <c r="BG42" s="18"/>
      <c r="BH42" s="18"/>
      <c r="BI42" s="60"/>
      <c r="BJ42" s="61">
        <v>1264200</v>
      </c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>
        <v>632100</v>
      </c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2">
        <f t="shared" si="0"/>
        <v>632100</v>
      </c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4"/>
      <c r="ET42" s="61">
        <f t="shared" si="1"/>
        <v>632100</v>
      </c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5"/>
    </row>
    <row r="43" spans="1:166" ht="36.4" customHeight="1" x14ac:dyDescent="0.2">
      <c r="A43" s="67" t="s">
        <v>77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57"/>
      <c r="AO43" s="58"/>
      <c r="AP43" s="58"/>
      <c r="AQ43" s="58"/>
      <c r="AR43" s="58"/>
      <c r="AS43" s="58"/>
      <c r="AT43" s="58" t="s">
        <v>78</v>
      </c>
      <c r="AU43" s="58"/>
      <c r="AV43" s="58"/>
      <c r="AW43" s="58"/>
      <c r="AX43" s="58"/>
      <c r="AY43" s="58"/>
      <c r="AZ43" s="58"/>
      <c r="BA43" s="58"/>
      <c r="BB43" s="58"/>
      <c r="BC43" s="59"/>
      <c r="BD43" s="18"/>
      <c r="BE43" s="18"/>
      <c r="BF43" s="18"/>
      <c r="BG43" s="18"/>
      <c r="BH43" s="18"/>
      <c r="BI43" s="60"/>
      <c r="BJ43" s="61">
        <v>4400951.5599999996</v>
      </c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>
        <v>1186313.24</v>
      </c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2">
        <f t="shared" si="0"/>
        <v>1186313.24</v>
      </c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4"/>
      <c r="ET43" s="61">
        <f t="shared" si="1"/>
        <v>3214638.3199999994</v>
      </c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5"/>
    </row>
    <row r="44" spans="1:166" ht="60.75" customHeight="1" x14ac:dyDescent="0.2">
      <c r="A44" s="67" t="s">
        <v>79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57"/>
      <c r="AO44" s="58"/>
      <c r="AP44" s="58"/>
      <c r="AQ44" s="58"/>
      <c r="AR44" s="58"/>
      <c r="AS44" s="58"/>
      <c r="AT44" s="58" t="s">
        <v>80</v>
      </c>
      <c r="AU44" s="58"/>
      <c r="AV44" s="58"/>
      <c r="AW44" s="58"/>
      <c r="AX44" s="58"/>
      <c r="AY44" s="58"/>
      <c r="AZ44" s="58"/>
      <c r="BA44" s="58"/>
      <c r="BB44" s="58"/>
      <c r="BC44" s="59"/>
      <c r="BD44" s="18"/>
      <c r="BE44" s="18"/>
      <c r="BF44" s="18"/>
      <c r="BG44" s="18"/>
      <c r="BH44" s="18"/>
      <c r="BI44" s="60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>
        <v>-16774.18</v>
      </c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2">
        <f t="shared" si="0"/>
        <v>-16774.18</v>
      </c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4"/>
      <c r="ET44" s="61">
        <f t="shared" si="1"/>
        <v>16774.18</v>
      </c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5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6" t="s">
        <v>81</v>
      </c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2" t="s">
        <v>82</v>
      </c>
    </row>
    <row r="55" spans="1:166" ht="12.75" customHeight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</row>
    <row r="56" spans="1:166" ht="24" customHeight="1" x14ac:dyDescent="0.2">
      <c r="A56" s="39" t="s">
        <v>20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40"/>
      <c r="AK56" s="43" t="s">
        <v>21</v>
      </c>
      <c r="AL56" s="39"/>
      <c r="AM56" s="39"/>
      <c r="AN56" s="39"/>
      <c r="AO56" s="39"/>
      <c r="AP56" s="40"/>
      <c r="AQ56" s="43" t="s">
        <v>83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40"/>
      <c r="BC56" s="43" t="s">
        <v>84</v>
      </c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40"/>
      <c r="BU56" s="43" t="s">
        <v>85</v>
      </c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40"/>
      <c r="CH56" s="34" t="s">
        <v>24</v>
      </c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6"/>
      <c r="EK56" s="34" t="s">
        <v>86</v>
      </c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70"/>
    </row>
    <row r="57" spans="1:166" ht="78.7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2"/>
      <c r="AK57" s="44"/>
      <c r="AL57" s="41"/>
      <c r="AM57" s="41"/>
      <c r="AN57" s="41"/>
      <c r="AO57" s="41"/>
      <c r="AP57" s="42"/>
      <c r="AQ57" s="44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44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2"/>
      <c r="BU57" s="44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2"/>
      <c r="CH57" s="35" t="s">
        <v>87</v>
      </c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6"/>
      <c r="CX57" s="34" t="s">
        <v>27</v>
      </c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6"/>
      <c r="DK57" s="34" t="s">
        <v>28</v>
      </c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6"/>
      <c r="DX57" s="34" t="s">
        <v>29</v>
      </c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6"/>
      <c r="EK57" s="44" t="s">
        <v>88</v>
      </c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2"/>
      <c r="EX57" s="34" t="s">
        <v>89</v>
      </c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70"/>
    </row>
    <row r="58" spans="1:166" ht="14.25" customHeight="1" x14ac:dyDescent="0.2">
      <c r="A58" s="37">
        <v>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8"/>
      <c r="AK58" s="28">
        <v>2</v>
      </c>
      <c r="AL58" s="29"/>
      <c r="AM58" s="29"/>
      <c r="AN58" s="29"/>
      <c r="AO58" s="29"/>
      <c r="AP58" s="30"/>
      <c r="AQ58" s="28">
        <v>3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30"/>
      <c r="BC58" s="28">
        <v>4</v>
      </c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30"/>
      <c r="BU58" s="28">
        <v>5</v>
      </c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30"/>
      <c r="CH58" s="28">
        <v>6</v>
      </c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30"/>
      <c r="CX58" s="28">
        <v>7</v>
      </c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30"/>
      <c r="DK58" s="28">
        <v>8</v>
      </c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30"/>
      <c r="DX58" s="28">
        <v>9</v>
      </c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30"/>
      <c r="EK58" s="28">
        <v>10</v>
      </c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48">
        <v>11</v>
      </c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3"/>
    </row>
    <row r="59" spans="1:166" ht="15" customHeight="1" x14ac:dyDescent="0.2">
      <c r="A59" s="49" t="s">
        <v>90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50" t="s">
        <v>91</v>
      </c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4">
        <v>70515248.590000004</v>
      </c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>
        <v>70515248.590000004</v>
      </c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>
        <v>21893323.300000001</v>
      </c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>
        <f t="shared" ref="DX59:DX105" si="2">CH59+CX59+DK59</f>
        <v>21893323.300000001</v>
      </c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>
        <f t="shared" ref="EK59:EK104" si="3">BC59-DX59</f>
        <v>48621925.290000007</v>
      </c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>
        <f t="shared" ref="EX59:EX104" si="4">BU59-DX59</f>
        <v>48621925.290000007</v>
      </c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5"/>
    </row>
    <row r="60" spans="1:166" ht="15" customHeight="1" x14ac:dyDescent="0.2">
      <c r="A60" s="56" t="s">
        <v>32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7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61">
        <v>70515248.590000004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>
        <v>70515248.590000004</v>
      </c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>
        <v>21893323.300000001</v>
      </c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>
        <f t="shared" si="2"/>
        <v>21893323.300000001</v>
      </c>
      <c r="DY60" s="61"/>
      <c r="DZ60" s="61"/>
      <c r="EA60" s="61"/>
      <c r="EB60" s="61"/>
      <c r="EC60" s="61"/>
      <c r="ED60" s="61"/>
      <c r="EE60" s="61"/>
      <c r="EF60" s="61"/>
      <c r="EG60" s="61"/>
      <c r="EH60" s="61"/>
      <c r="EI60" s="61"/>
      <c r="EJ60" s="61"/>
      <c r="EK60" s="61">
        <f t="shared" si="3"/>
        <v>48621925.290000007</v>
      </c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1"/>
      <c r="EX60" s="61">
        <f t="shared" si="4"/>
        <v>48621925.290000007</v>
      </c>
      <c r="EY60" s="61"/>
      <c r="EZ60" s="61"/>
      <c r="FA60" s="61"/>
      <c r="FB60" s="61"/>
      <c r="FC60" s="61"/>
      <c r="FD60" s="61"/>
      <c r="FE60" s="61"/>
      <c r="FF60" s="61"/>
      <c r="FG60" s="61"/>
      <c r="FH60" s="61"/>
      <c r="FI60" s="61"/>
      <c r="FJ60" s="65"/>
    </row>
    <row r="61" spans="1:166" ht="12.75" x14ac:dyDescent="0.2">
      <c r="A61" s="67" t="s">
        <v>92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7"/>
      <c r="AL61" s="58"/>
      <c r="AM61" s="58"/>
      <c r="AN61" s="58"/>
      <c r="AO61" s="58"/>
      <c r="AP61" s="58"/>
      <c r="AQ61" s="58" t="s">
        <v>93</v>
      </c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61">
        <v>719539</v>
      </c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>
        <v>719539</v>
      </c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>
        <v>404054.3</v>
      </c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>
        <f t="shared" si="2"/>
        <v>404054.3</v>
      </c>
      <c r="DY61" s="61"/>
      <c r="DZ61" s="61"/>
      <c r="EA61" s="61"/>
      <c r="EB61" s="61"/>
      <c r="EC61" s="61"/>
      <c r="ED61" s="61"/>
      <c r="EE61" s="61"/>
      <c r="EF61" s="61"/>
      <c r="EG61" s="61"/>
      <c r="EH61" s="61"/>
      <c r="EI61" s="61"/>
      <c r="EJ61" s="61"/>
      <c r="EK61" s="61">
        <f t="shared" si="3"/>
        <v>315484.7</v>
      </c>
      <c r="EL61" s="61"/>
      <c r="EM61" s="61"/>
      <c r="EN61" s="61"/>
      <c r="EO61" s="61"/>
      <c r="EP61" s="61"/>
      <c r="EQ61" s="61"/>
      <c r="ER61" s="61"/>
      <c r="ES61" s="61"/>
      <c r="ET61" s="61"/>
      <c r="EU61" s="61"/>
      <c r="EV61" s="61"/>
      <c r="EW61" s="61"/>
      <c r="EX61" s="61">
        <f t="shared" si="4"/>
        <v>315484.7</v>
      </c>
      <c r="EY61" s="61"/>
      <c r="EZ61" s="61"/>
      <c r="FA61" s="61"/>
      <c r="FB61" s="61"/>
      <c r="FC61" s="61"/>
      <c r="FD61" s="61"/>
      <c r="FE61" s="61"/>
      <c r="FF61" s="61"/>
      <c r="FG61" s="61"/>
      <c r="FH61" s="61"/>
      <c r="FI61" s="61"/>
      <c r="FJ61" s="65"/>
    </row>
    <row r="62" spans="1:166" ht="24.2" customHeight="1" x14ac:dyDescent="0.2">
      <c r="A62" s="67" t="s">
        <v>94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7"/>
      <c r="AL62" s="58"/>
      <c r="AM62" s="58"/>
      <c r="AN62" s="58"/>
      <c r="AO62" s="58"/>
      <c r="AP62" s="58"/>
      <c r="AQ62" s="58" t="s">
        <v>95</v>
      </c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61">
        <v>217302</v>
      </c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>
        <v>217302</v>
      </c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>
        <v>122024.4</v>
      </c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>
        <f t="shared" si="2"/>
        <v>122024.4</v>
      </c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>
        <f t="shared" si="3"/>
        <v>95277.6</v>
      </c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>
        <f t="shared" si="4"/>
        <v>95277.6</v>
      </c>
      <c r="EY62" s="61"/>
      <c r="EZ62" s="61"/>
      <c r="FA62" s="61"/>
      <c r="FB62" s="61"/>
      <c r="FC62" s="61"/>
      <c r="FD62" s="61"/>
      <c r="FE62" s="61"/>
      <c r="FF62" s="61"/>
      <c r="FG62" s="61"/>
      <c r="FH62" s="61"/>
      <c r="FI62" s="61"/>
      <c r="FJ62" s="65"/>
    </row>
    <row r="63" spans="1:166" ht="12.75" x14ac:dyDescent="0.2">
      <c r="A63" s="67" t="s">
        <v>96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7"/>
      <c r="AL63" s="58"/>
      <c r="AM63" s="58"/>
      <c r="AN63" s="58"/>
      <c r="AO63" s="58"/>
      <c r="AP63" s="58"/>
      <c r="AQ63" s="58" t="s">
        <v>97</v>
      </c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61">
        <v>3359</v>
      </c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>
        <v>3359</v>
      </c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>
        <f t="shared" si="2"/>
        <v>0</v>
      </c>
      <c r="DY63" s="61"/>
      <c r="DZ63" s="61"/>
      <c r="EA63" s="61"/>
      <c r="EB63" s="61"/>
      <c r="EC63" s="61"/>
      <c r="ED63" s="61"/>
      <c r="EE63" s="61"/>
      <c r="EF63" s="61"/>
      <c r="EG63" s="61"/>
      <c r="EH63" s="61"/>
      <c r="EI63" s="61"/>
      <c r="EJ63" s="61"/>
      <c r="EK63" s="61">
        <f t="shared" si="3"/>
        <v>3359</v>
      </c>
      <c r="EL63" s="61"/>
      <c r="EM63" s="61"/>
      <c r="EN63" s="61"/>
      <c r="EO63" s="61"/>
      <c r="EP63" s="61"/>
      <c r="EQ63" s="61"/>
      <c r="ER63" s="61"/>
      <c r="ES63" s="61"/>
      <c r="ET63" s="61"/>
      <c r="EU63" s="61"/>
      <c r="EV63" s="61"/>
      <c r="EW63" s="61"/>
      <c r="EX63" s="61">
        <f t="shared" si="4"/>
        <v>3359</v>
      </c>
      <c r="EY63" s="61"/>
      <c r="EZ63" s="61"/>
      <c r="FA63" s="61"/>
      <c r="FB63" s="61"/>
      <c r="FC63" s="61"/>
      <c r="FD63" s="61"/>
      <c r="FE63" s="61"/>
      <c r="FF63" s="61"/>
      <c r="FG63" s="61"/>
      <c r="FH63" s="61"/>
      <c r="FI63" s="61"/>
      <c r="FJ63" s="65"/>
    </row>
    <row r="64" spans="1:166" ht="24.2" customHeight="1" x14ac:dyDescent="0.2">
      <c r="A64" s="67" t="s">
        <v>98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7"/>
      <c r="AL64" s="58"/>
      <c r="AM64" s="58"/>
      <c r="AN64" s="58"/>
      <c r="AO64" s="58"/>
      <c r="AP64" s="58"/>
      <c r="AQ64" s="58" t="s">
        <v>99</v>
      </c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61">
        <v>17819</v>
      </c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>
        <v>17819</v>
      </c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>
        <v>4673.25</v>
      </c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>
        <f t="shared" si="2"/>
        <v>4673.25</v>
      </c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>
        <f t="shared" si="3"/>
        <v>13145.75</v>
      </c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>
        <f t="shared" si="4"/>
        <v>13145.75</v>
      </c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5"/>
    </row>
    <row r="65" spans="1:166" ht="12.75" x14ac:dyDescent="0.2">
      <c r="A65" s="67" t="s">
        <v>100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7"/>
      <c r="AL65" s="58"/>
      <c r="AM65" s="58"/>
      <c r="AN65" s="58"/>
      <c r="AO65" s="58"/>
      <c r="AP65" s="58"/>
      <c r="AQ65" s="58" t="s">
        <v>101</v>
      </c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61">
        <v>8330</v>
      </c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>
        <v>8330</v>
      </c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>
        <v>2087.5</v>
      </c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>
        <f t="shared" si="2"/>
        <v>2087.5</v>
      </c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>
        <f t="shared" si="3"/>
        <v>6242.5</v>
      </c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>
        <f t="shared" si="4"/>
        <v>6242.5</v>
      </c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5"/>
    </row>
    <row r="66" spans="1:166" ht="12.75" x14ac:dyDescent="0.2">
      <c r="A66" s="67" t="s">
        <v>92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7"/>
      <c r="AL66" s="58"/>
      <c r="AM66" s="58"/>
      <c r="AN66" s="58"/>
      <c r="AO66" s="58"/>
      <c r="AP66" s="58"/>
      <c r="AQ66" s="58" t="s">
        <v>102</v>
      </c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61">
        <v>2408448.25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>
        <v>2408448.25</v>
      </c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>
        <v>930021.53</v>
      </c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>
        <f t="shared" si="2"/>
        <v>930021.53</v>
      </c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>
        <f t="shared" si="3"/>
        <v>1478426.72</v>
      </c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>
        <f t="shared" si="4"/>
        <v>1478426.72</v>
      </c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5"/>
    </row>
    <row r="67" spans="1:166" ht="24.2" customHeight="1" x14ac:dyDescent="0.2">
      <c r="A67" s="67" t="s">
        <v>94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7"/>
      <c r="AL67" s="58"/>
      <c r="AM67" s="58"/>
      <c r="AN67" s="58"/>
      <c r="AO67" s="58"/>
      <c r="AP67" s="58"/>
      <c r="AQ67" s="58" t="s">
        <v>103</v>
      </c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61">
        <v>727350.75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>
        <v>727350.75</v>
      </c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>
        <v>278853.86</v>
      </c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>
        <f t="shared" si="2"/>
        <v>278853.86</v>
      </c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>
        <f t="shared" si="3"/>
        <v>448496.89</v>
      </c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>
        <f t="shared" si="4"/>
        <v>448496.89</v>
      </c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5"/>
    </row>
    <row r="68" spans="1:166" ht="12.75" x14ac:dyDescent="0.2">
      <c r="A68" s="67" t="s">
        <v>104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7"/>
      <c r="AL68" s="58"/>
      <c r="AM68" s="58"/>
      <c r="AN68" s="58"/>
      <c r="AO68" s="58"/>
      <c r="AP68" s="58"/>
      <c r="AQ68" s="58" t="s">
        <v>105</v>
      </c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61">
        <v>22286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>
        <v>22286</v>
      </c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>
        <v>14258.42</v>
      </c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>
        <f t="shared" si="2"/>
        <v>14258.42</v>
      </c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>
        <f t="shared" si="3"/>
        <v>8027.58</v>
      </c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>
        <f t="shared" si="4"/>
        <v>8027.58</v>
      </c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5"/>
    </row>
    <row r="69" spans="1:166" ht="12.75" x14ac:dyDescent="0.2">
      <c r="A69" s="67" t="s">
        <v>106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7"/>
      <c r="AL69" s="58"/>
      <c r="AM69" s="58"/>
      <c r="AN69" s="58"/>
      <c r="AO69" s="58"/>
      <c r="AP69" s="58"/>
      <c r="AQ69" s="58" t="s">
        <v>107</v>
      </c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61">
        <v>53372.639999999999</v>
      </c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>
        <v>53372.639999999999</v>
      </c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>
        <v>5675.28</v>
      </c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>
        <f t="shared" si="2"/>
        <v>5675.28</v>
      </c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>
        <f t="shared" si="3"/>
        <v>47697.36</v>
      </c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>
        <f t="shared" si="4"/>
        <v>47697.36</v>
      </c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5"/>
    </row>
    <row r="70" spans="1:166" ht="24.2" customHeight="1" x14ac:dyDescent="0.2">
      <c r="A70" s="67" t="s">
        <v>108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7"/>
      <c r="AL70" s="58"/>
      <c r="AM70" s="58"/>
      <c r="AN70" s="58"/>
      <c r="AO70" s="58"/>
      <c r="AP70" s="58"/>
      <c r="AQ70" s="58" t="s">
        <v>109</v>
      </c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61">
        <v>154269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>
        <v>154269</v>
      </c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>
        <v>55953.3</v>
      </c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>
        <f t="shared" si="2"/>
        <v>55953.3</v>
      </c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>
        <f t="shared" si="3"/>
        <v>98315.7</v>
      </c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>
        <f t="shared" si="4"/>
        <v>98315.7</v>
      </c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5"/>
    </row>
    <row r="71" spans="1:166" ht="12.75" x14ac:dyDescent="0.2">
      <c r="A71" s="67" t="s">
        <v>96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7"/>
      <c r="AL71" s="58"/>
      <c r="AM71" s="58"/>
      <c r="AN71" s="58"/>
      <c r="AO71" s="58"/>
      <c r="AP71" s="58"/>
      <c r="AQ71" s="58" t="s">
        <v>110</v>
      </c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61">
        <v>3383.72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>
        <v>3383.72</v>
      </c>
      <c r="BV71" s="61"/>
      <c r="BW71" s="61"/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>
        <f t="shared" si="2"/>
        <v>0</v>
      </c>
      <c r="DY71" s="61"/>
      <c r="DZ71" s="61"/>
      <c r="EA71" s="61"/>
      <c r="EB71" s="61"/>
      <c r="EC71" s="61"/>
      <c r="ED71" s="61"/>
      <c r="EE71" s="61"/>
      <c r="EF71" s="61"/>
      <c r="EG71" s="61"/>
      <c r="EH71" s="61"/>
      <c r="EI71" s="61"/>
      <c r="EJ71" s="61"/>
      <c r="EK71" s="61">
        <f t="shared" si="3"/>
        <v>3383.72</v>
      </c>
      <c r="EL71" s="61"/>
      <c r="EM71" s="61"/>
      <c r="EN71" s="61"/>
      <c r="EO71" s="61"/>
      <c r="EP71" s="61"/>
      <c r="EQ71" s="61"/>
      <c r="ER71" s="61"/>
      <c r="ES71" s="61"/>
      <c r="ET71" s="61"/>
      <c r="EU71" s="61"/>
      <c r="EV71" s="61"/>
      <c r="EW71" s="61"/>
      <c r="EX71" s="61">
        <f t="shared" si="4"/>
        <v>3383.72</v>
      </c>
      <c r="EY71" s="61"/>
      <c r="EZ71" s="61"/>
      <c r="FA71" s="61"/>
      <c r="FB71" s="61"/>
      <c r="FC71" s="61"/>
      <c r="FD71" s="61"/>
      <c r="FE71" s="61"/>
      <c r="FF71" s="61"/>
      <c r="FG71" s="61"/>
      <c r="FH71" s="61"/>
      <c r="FI71" s="61"/>
      <c r="FJ71" s="65"/>
    </row>
    <row r="72" spans="1:166" ht="24.2" customHeight="1" x14ac:dyDescent="0.2">
      <c r="A72" s="67" t="s">
        <v>98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7"/>
      <c r="AL72" s="58"/>
      <c r="AM72" s="58"/>
      <c r="AN72" s="58"/>
      <c r="AO72" s="58"/>
      <c r="AP72" s="58"/>
      <c r="AQ72" s="58" t="s">
        <v>111</v>
      </c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61">
        <v>17818</v>
      </c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>
        <v>17818</v>
      </c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>
        <f t="shared" si="2"/>
        <v>0</v>
      </c>
      <c r="DY72" s="61"/>
      <c r="DZ72" s="61"/>
      <c r="EA72" s="61"/>
      <c r="EB72" s="61"/>
      <c r="EC72" s="61"/>
      <c r="ED72" s="61"/>
      <c r="EE72" s="61"/>
      <c r="EF72" s="61"/>
      <c r="EG72" s="61"/>
      <c r="EH72" s="61"/>
      <c r="EI72" s="61"/>
      <c r="EJ72" s="61"/>
      <c r="EK72" s="61">
        <f t="shared" si="3"/>
        <v>17818</v>
      </c>
      <c r="EL72" s="61"/>
      <c r="EM72" s="61"/>
      <c r="EN72" s="61"/>
      <c r="EO72" s="61"/>
      <c r="EP72" s="61"/>
      <c r="EQ72" s="61"/>
      <c r="ER72" s="61"/>
      <c r="ES72" s="61"/>
      <c r="ET72" s="61"/>
      <c r="EU72" s="61"/>
      <c r="EV72" s="61"/>
      <c r="EW72" s="61"/>
      <c r="EX72" s="61">
        <f t="shared" si="4"/>
        <v>17818</v>
      </c>
      <c r="EY72" s="61"/>
      <c r="EZ72" s="61"/>
      <c r="FA72" s="61"/>
      <c r="FB72" s="61"/>
      <c r="FC72" s="61"/>
      <c r="FD72" s="61"/>
      <c r="FE72" s="61"/>
      <c r="FF72" s="61"/>
      <c r="FG72" s="61"/>
      <c r="FH72" s="61"/>
      <c r="FI72" s="61"/>
      <c r="FJ72" s="65"/>
    </row>
    <row r="73" spans="1:166" ht="12.75" x14ac:dyDescent="0.2">
      <c r="A73" s="67" t="s">
        <v>106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7"/>
      <c r="AL73" s="58"/>
      <c r="AM73" s="58"/>
      <c r="AN73" s="58"/>
      <c r="AO73" s="58"/>
      <c r="AP73" s="58"/>
      <c r="AQ73" s="58" t="s">
        <v>112</v>
      </c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61">
        <v>235418.64</v>
      </c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>
        <v>235418.64</v>
      </c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>
        <v>34958.68</v>
      </c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>
        <f t="shared" si="2"/>
        <v>34958.68</v>
      </c>
      <c r="DY73" s="61"/>
      <c r="DZ73" s="61"/>
      <c r="EA73" s="61"/>
      <c r="EB73" s="61"/>
      <c r="EC73" s="61"/>
      <c r="ED73" s="61"/>
      <c r="EE73" s="61"/>
      <c r="EF73" s="61"/>
      <c r="EG73" s="61"/>
      <c r="EH73" s="61"/>
      <c r="EI73" s="61"/>
      <c r="EJ73" s="61"/>
      <c r="EK73" s="61">
        <f t="shared" si="3"/>
        <v>200459.96000000002</v>
      </c>
      <c r="EL73" s="61"/>
      <c r="EM73" s="61"/>
      <c r="EN73" s="61"/>
      <c r="EO73" s="61"/>
      <c r="EP73" s="61"/>
      <c r="EQ73" s="61"/>
      <c r="ER73" s="61"/>
      <c r="ES73" s="61"/>
      <c r="ET73" s="61"/>
      <c r="EU73" s="61"/>
      <c r="EV73" s="61"/>
      <c r="EW73" s="61"/>
      <c r="EX73" s="61">
        <f t="shared" si="4"/>
        <v>200459.96000000002</v>
      </c>
      <c r="EY73" s="61"/>
      <c r="EZ73" s="61"/>
      <c r="FA73" s="61"/>
      <c r="FB73" s="61"/>
      <c r="FC73" s="61"/>
      <c r="FD73" s="61"/>
      <c r="FE73" s="61"/>
      <c r="FF73" s="61"/>
      <c r="FG73" s="61"/>
      <c r="FH73" s="61"/>
      <c r="FI73" s="61"/>
      <c r="FJ73" s="65"/>
    </row>
    <row r="74" spans="1:166" ht="12.75" x14ac:dyDescent="0.2">
      <c r="A74" s="67" t="s">
        <v>100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7"/>
      <c r="AL74" s="58"/>
      <c r="AM74" s="58"/>
      <c r="AN74" s="58"/>
      <c r="AO74" s="58"/>
      <c r="AP74" s="58"/>
      <c r="AQ74" s="58" t="s">
        <v>113</v>
      </c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61">
        <v>1990</v>
      </c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>
        <v>1990</v>
      </c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>
        <v>498</v>
      </c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>
        <f t="shared" si="2"/>
        <v>498</v>
      </c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>
        <f t="shared" si="3"/>
        <v>1492</v>
      </c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>
        <f t="shared" si="4"/>
        <v>1492</v>
      </c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5"/>
    </row>
    <row r="75" spans="1:166" ht="12.75" x14ac:dyDescent="0.2">
      <c r="A75" s="67" t="s">
        <v>100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7"/>
      <c r="AL75" s="58"/>
      <c r="AM75" s="58"/>
      <c r="AN75" s="58"/>
      <c r="AO75" s="58"/>
      <c r="AP75" s="58"/>
      <c r="AQ75" s="58" t="s">
        <v>114</v>
      </c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61">
        <v>51850</v>
      </c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>
        <v>51850</v>
      </c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>
        <v>28473</v>
      </c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>
        <f t="shared" si="2"/>
        <v>28473</v>
      </c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>
        <f t="shared" si="3"/>
        <v>23377</v>
      </c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>
        <f t="shared" si="4"/>
        <v>23377</v>
      </c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5"/>
    </row>
    <row r="76" spans="1:166" ht="12.75" x14ac:dyDescent="0.2">
      <c r="A76" s="67" t="s">
        <v>92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7"/>
      <c r="AL76" s="58"/>
      <c r="AM76" s="58"/>
      <c r="AN76" s="58"/>
      <c r="AO76" s="58"/>
      <c r="AP76" s="58"/>
      <c r="AQ76" s="58" t="s">
        <v>115</v>
      </c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61">
        <v>945275.1</v>
      </c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>
        <v>945275.1</v>
      </c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>
        <v>431393.22</v>
      </c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>
        <f t="shared" si="2"/>
        <v>431393.22</v>
      </c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>
        <f t="shared" si="3"/>
        <v>513881.88</v>
      </c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>
        <f t="shared" si="4"/>
        <v>513881.88</v>
      </c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5"/>
    </row>
    <row r="77" spans="1:166" ht="24.2" customHeight="1" x14ac:dyDescent="0.2">
      <c r="A77" s="67" t="s">
        <v>94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7"/>
      <c r="AL77" s="58"/>
      <c r="AM77" s="58"/>
      <c r="AN77" s="58"/>
      <c r="AO77" s="58"/>
      <c r="AP77" s="58"/>
      <c r="AQ77" s="58" t="s">
        <v>116</v>
      </c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61">
        <v>285472.8</v>
      </c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>
        <v>285472.8</v>
      </c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>
        <v>130280.76</v>
      </c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>
        <f t="shared" si="2"/>
        <v>130280.76</v>
      </c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>
        <f t="shared" si="3"/>
        <v>155192.03999999998</v>
      </c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>
        <f t="shared" si="4"/>
        <v>155192.03999999998</v>
      </c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5"/>
    </row>
    <row r="78" spans="1:166" ht="24.2" customHeight="1" x14ac:dyDescent="0.2">
      <c r="A78" s="67" t="s">
        <v>108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7"/>
      <c r="AL78" s="58"/>
      <c r="AM78" s="58"/>
      <c r="AN78" s="58"/>
      <c r="AO78" s="58"/>
      <c r="AP78" s="58"/>
      <c r="AQ78" s="58" t="s">
        <v>117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61">
        <v>7239</v>
      </c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>
        <v>7239</v>
      </c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>
        <v>7150</v>
      </c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>
        <f t="shared" si="2"/>
        <v>7150</v>
      </c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>
        <f t="shared" si="3"/>
        <v>89</v>
      </c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>
        <f t="shared" si="4"/>
        <v>89</v>
      </c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5"/>
    </row>
    <row r="79" spans="1:166" ht="24.2" customHeight="1" x14ac:dyDescent="0.2">
      <c r="A79" s="67" t="s">
        <v>118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7"/>
      <c r="AL79" s="58"/>
      <c r="AM79" s="58"/>
      <c r="AN79" s="58"/>
      <c r="AO79" s="58"/>
      <c r="AP79" s="58"/>
      <c r="AQ79" s="58" t="s">
        <v>119</v>
      </c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61">
        <v>12780</v>
      </c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>
        <v>12780</v>
      </c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>
        <f t="shared" si="2"/>
        <v>0</v>
      </c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>
        <f t="shared" si="3"/>
        <v>12780</v>
      </c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>
        <f t="shared" si="4"/>
        <v>12780</v>
      </c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5"/>
    </row>
    <row r="80" spans="1:166" ht="12.75" x14ac:dyDescent="0.2">
      <c r="A80" s="67" t="s">
        <v>120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7"/>
      <c r="AL80" s="58"/>
      <c r="AM80" s="58"/>
      <c r="AN80" s="58"/>
      <c r="AO80" s="58"/>
      <c r="AP80" s="58"/>
      <c r="AQ80" s="58" t="s">
        <v>121</v>
      </c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61">
        <v>8000</v>
      </c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>
        <v>8000</v>
      </c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>
        <f t="shared" si="2"/>
        <v>0</v>
      </c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>
        <f t="shared" si="3"/>
        <v>8000</v>
      </c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>
        <f t="shared" si="4"/>
        <v>8000</v>
      </c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5"/>
    </row>
    <row r="81" spans="1:166" ht="12.75" x14ac:dyDescent="0.2">
      <c r="A81" s="67" t="s">
        <v>92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7"/>
      <c r="AL81" s="58"/>
      <c r="AM81" s="58"/>
      <c r="AN81" s="58"/>
      <c r="AO81" s="58"/>
      <c r="AP81" s="58"/>
      <c r="AQ81" s="58" t="s">
        <v>122</v>
      </c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61">
        <v>896675</v>
      </c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>
        <v>896675</v>
      </c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>
        <v>333287.34999999998</v>
      </c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>
        <f t="shared" si="2"/>
        <v>333287.34999999998</v>
      </c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>
        <f t="shared" si="3"/>
        <v>563387.65</v>
      </c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>
        <f t="shared" si="4"/>
        <v>563387.65</v>
      </c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5"/>
    </row>
    <row r="82" spans="1:166" ht="24.2" customHeight="1" x14ac:dyDescent="0.2">
      <c r="A82" s="67" t="s">
        <v>94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7"/>
      <c r="AL82" s="58"/>
      <c r="AM82" s="58"/>
      <c r="AN82" s="58"/>
      <c r="AO82" s="58"/>
      <c r="AP82" s="58"/>
      <c r="AQ82" s="58" t="s">
        <v>123</v>
      </c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61">
        <v>270796</v>
      </c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>
        <v>270796</v>
      </c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>
        <v>100652.77</v>
      </c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>
        <f t="shared" si="2"/>
        <v>100652.77</v>
      </c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>
        <f t="shared" si="3"/>
        <v>170143.22999999998</v>
      </c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>
        <f t="shared" si="4"/>
        <v>170143.22999999998</v>
      </c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5"/>
    </row>
    <row r="83" spans="1:166" ht="12.75" x14ac:dyDescent="0.2">
      <c r="A83" s="67" t="s">
        <v>104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7"/>
      <c r="AL83" s="58"/>
      <c r="AM83" s="58"/>
      <c r="AN83" s="58"/>
      <c r="AO83" s="58"/>
      <c r="AP83" s="58"/>
      <c r="AQ83" s="58" t="s">
        <v>124</v>
      </c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61">
        <v>23276</v>
      </c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>
        <v>23276</v>
      </c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>
        <v>6139.68</v>
      </c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>
        <f t="shared" si="2"/>
        <v>6139.68</v>
      </c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>
        <f t="shared" si="3"/>
        <v>17136.32</v>
      </c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>
        <f t="shared" si="4"/>
        <v>17136.32</v>
      </c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5"/>
    </row>
    <row r="84" spans="1:166" ht="24.2" customHeight="1" x14ac:dyDescent="0.2">
      <c r="A84" s="67" t="s">
        <v>108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7"/>
      <c r="AL84" s="58"/>
      <c r="AM84" s="58"/>
      <c r="AN84" s="58"/>
      <c r="AO84" s="58"/>
      <c r="AP84" s="58"/>
      <c r="AQ84" s="58" t="s">
        <v>125</v>
      </c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61">
        <v>6816</v>
      </c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>
        <v>6816</v>
      </c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>
        <f t="shared" si="2"/>
        <v>0</v>
      </c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>
        <f t="shared" si="3"/>
        <v>6816</v>
      </c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>
        <f t="shared" si="4"/>
        <v>6816</v>
      </c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5"/>
    </row>
    <row r="85" spans="1:166" ht="24.2" customHeight="1" x14ac:dyDescent="0.2">
      <c r="A85" s="67" t="s">
        <v>98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7"/>
      <c r="AL85" s="58"/>
      <c r="AM85" s="58"/>
      <c r="AN85" s="58"/>
      <c r="AO85" s="58"/>
      <c r="AP85" s="58"/>
      <c r="AQ85" s="58" t="s">
        <v>126</v>
      </c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61">
        <v>24000</v>
      </c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>
        <v>24000</v>
      </c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>
        <f t="shared" si="2"/>
        <v>0</v>
      </c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>
        <f t="shared" si="3"/>
        <v>24000</v>
      </c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>
        <f t="shared" si="4"/>
        <v>24000</v>
      </c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5"/>
    </row>
    <row r="86" spans="1:166" ht="24.2" customHeight="1" x14ac:dyDescent="0.2">
      <c r="A86" s="67" t="s">
        <v>118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7"/>
      <c r="AL86" s="58"/>
      <c r="AM86" s="58"/>
      <c r="AN86" s="58"/>
      <c r="AO86" s="58"/>
      <c r="AP86" s="58"/>
      <c r="AQ86" s="58" t="s">
        <v>127</v>
      </c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61">
        <v>42637</v>
      </c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>
        <v>42637</v>
      </c>
      <c r="BV86" s="61"/>
      <c r="BW86" s="61"/>
      <c r="BX86" s="61"/>
      <c r="BY86" s="61"/>
      <c r="BZ86" s="61"/>
      <c r="CA86" s="61"/>
      <c r="CB86" s="61"/>
      <c r="CC86" s="61"/>
      <c r="CD86" s="61"/>
      <c r="CE86" s="61"/>
      <c r="CF86" s="61"/>
      <c r="CG86" s="61"/>
      <c r="CH86" s="61">
        <v>22158.240000000002</v>
      </c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>
        <f t="shared" si="2"/>
        <v>22158.240000000002</v>
      </c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>
        <f t="shared" si="3"/>
        <v>20478.759999999998</v>
      </c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>
        <f t="shared" si="4"/>
        <v>20478.759999999998</v>
      </c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5"/>
    </row>
    <row r="87" spans="1:166" ht="24.2" customHeight="1" x14ac:dyDescent="0.2">
      <c r="A87" s="67" t="s">
        <v>108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7"/>
      <c r="AL87" s="58"/>
      <c r="AM87" s="58"/>
      <c r="AN87" s="58"/>
      <c r="AO87" s="58"/>
      <c r="AP87" s="58"/>
      <c r="AQ87" s="58" t="s">
        <v>128</v>
      </c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61">
        <v>8819131.75</v>
      </c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>
        <v>8819131.75</v>
      </c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>
        <v>4315237.7</v>
      </c>
      <c r="CI87" s="61"/>
      <c r="CJ87" s="61"/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>
        <f t="shared" si="2"/>
        <v>4315237.7</v>
      </c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>
        <f t="shared" si="3"/>
        <v>4503894.05</v>
      </c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>
        <f t="shared" si="4"/>
        <v>4503894.05</v>
      </c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5"/>
    </row>
    <row r="88" spans="1:166" ht="12.75" x14ac:dyDescent="0.2">
      <c r="A88" s="67" t="s">
        <v>120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7"/>
      <c r="AL88" s="58"/>
      <c r="AM88" s="58"/>
      <c r="AN88" s="58"/>
      <c r="AO88" s="58"/>
      <c r="AP88" s="58"/>
      <c r="AQ88" s="58" t="s">
        <v>129</v>
      </c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61">
        <v>591980</v>
      </c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>
        <v>591980</v>
      </c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>
        <f t="shared" si="2"/>
        <v>0</v>
      </c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>
        <f t="shared" si="3"/>
        <v>591980</v>
      </c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>
        <f t="shared" si="4"/>
        <v>591980</v>
      </c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5"/>
    </row>
    <row r="89" spans="1:166" ht="12.75" x14ac:dyDescent="0.2">
      <c r="A89" s="67" t="s">
        <v>120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57"/>
      <c r="AL89" s="58"/>
      <c r="AM89" s="58"/>
      <c r="AN89" s="58"/>
      <c r="AO89" s="58"/>
      <c r="AP89" s="58"/>
      <c r="AQ89" s="58" t="s">
        <v>130</v>
      </c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61">
        <v>537791.66</v>
      </c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R89" s="61"/>
      <c r="BS89" s="61"/>
      <c r="BT89" s="61"/>
      <c r="BU89" s="61">
        <v>537791.66</v>
      </c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>
        <f t="shared" si="2"/>
        <v>0</v>
      </c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>
        <f t="shared" si="3"/>
        <v>537791.66</v>
      </c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>
        <f t="shared" si="4"/>
        <v>537791.66</v>
      </c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5"/>
    </row>
    <row r="90" spans="1:166" ht="24.2" customHeight="1" x14ac:dyDescent="0.2">
      <c r="A90" s="67" t="s">
        <v>108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57"/>
      <c r="AL90" s="58"/>
      <c r="AM90" s="58"/>
      <c r="AN90" s="58"/>
      <c r="AO90" s="58"/>
      <c r="AP90" s="58"/>
      <c r="AQ90" s="58" t="s">
        <v>131</v>
      </c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61">
        <v>398172.25</v>
      </c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>
        <v>398172.25</v>
      </c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>
        <v>119451.67</v>
      </c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>
        <f t="shared" si="2"/>
        <v>119451.67</v>
      </c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>
        <f t="shared" si="3"/>
        <v>278720.58</v>
      </c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>
        <f t="shared" si="4"/>
        <v>278720.58</v>
      </c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5"/>
    </row>
    <row r="91" spans="1:166" ht="12.75" x14ac:dyDescent="0.2">
      <c r="A91" s="67" t="s">
        <v>120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57"/>
      <c r="AL91" s="58"/>
      <c r="AM91" s="58"/>
      <c r="AN91" s="58"/>
      <c r="AO91" s="58"/>
      <c r="AP91" s="58"/>
      <c r="AQ91" s="58" t="s">
        <v>132</v>
      </c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61">
        <v>589992</v>
      </c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>
        <v>589992</v>
      </c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>
        <v>297505</v>
      </c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>
        <f t="shared" si="2"/>
        <v>297505</v>
      </c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>
        <f t="shared" si="3"/>
        <v>292487</v>
      </c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>
        <f t="shared" si="4"/>
        <v>292487</v>
      </c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5"/>
    </row>
    <row r="92" spans="1:166" ht="24.2" customHeight="1" x14ac:dyDescent="0.2">
      <c r="A92" s="67" t="s">
        <v>118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57"/>
      <c r="AL92" s="58"/>
      <c r="AM92" s="58"/>
      <c r="AN92" s="58"/>
      <c r="AO92" s="58"/>
      <c r="AP92" s="58"/>
      <c r="AQ92" s="58" t="s">
        <v>133</v>
      </c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61">
        <v>600000</v>
      </c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>
        <v>600000</v>
      </c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>
        <f t="shared" si="2"/>
        <v>0</v>
      </c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>
        <f t="shared" si="3"/>
        <v>600000</v>
      </c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>
        <f t="shared" si="4"/>
        <v>600000</v>
      </c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5"/>
    </row>
    <row r="93" spans="1:166" ht="12.75" x14ac:dyDescent="0.2">
      <c r="A93" s="67" t="s">
        <v>106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57"/>
      <c r="AL93" s="58"/>
      <c r="AM93" s="58"/>
      <c r="AN93" s="58"/>
      <c r="AO93" s="58"/>
      <c r="AP93" s="58"/>
      <c r="AQ93" s="58" t="s">
        <v>134</v>
      </c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61">
        <v>6494259</v>
      </c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>
        <v>6494259</v>
      </c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>
        <v>2705000</v>
      </c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>
        <f t="shared" si="2"/>
        <v>2705000</v>
      </c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>
        <f t="shared" si="3"/>
        <v>3789259</v>
      </c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>
        <f t="shared" si="4"/>
        <v>3789259</v>
      </c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5"/>
    </row>
    <row r="94" spans="1:166" ht="24.2" customHeight="1" x14ac:dyDescent="0.2">
      <c r="A94" s="67" t="s">
        <v>118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57"/>
      <c r="AL94" s="58"/>
      <c r="AM94" s="58"/>
      <c r="AN94" s="58"/>
      <c r="AO94" s="58"/>
      <c r="AP94" s="58"/>
      <c r="AQ94" s="58" t="s">
        <v>135</v>
      </c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61">
        <v>500000</v>
      </c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>
        <v>500000</v>
      </c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>
        <v>500000</v>
      </c>
      <c r="CI94" s="61"/>
      <c r="CJ94" s="61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>
        <f t="shared" si="2"/>
        <v>500000</v>
      </c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>
        <f t="shared" si="3"/>
        <v>0</v>
      </c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>
        <f t="shared" si="4"/>
        <v>0</v>
      </c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5"/>
    </row>
    <row r="95" spans="1:166" ht="24.2" customHeight="1" x14ac:dyDescent="0.2">
      <c r="A95" s="67" t="s">
        <v>108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57"/>
      <c r="AL95" s="58"/>
      <c r="AM95" s="58"/>
      <c r="AN95" s="58"/>
      <c r="AO95" s="58"/>
      <c r="AP95" s="58"/>
      <c r="AQ95" s="58" t="s">
        <v>136</v>
      </c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61">
        <v>1107532</v>
      </c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>
        <v>1107532</v>
      </c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>
        <v>126687.6</v>
      </c>
      <c r="CI95" s="61"/>
      <c r="CJ95" s="61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>
        <f t="shared" si="2"/>
        <v>126687.6</v>
      </c>
      <c r="DY95" s="61"/>
      <c r="DZ95" s="61"/>
      <c r="EA95" s="61"/>
      <c r="EB95" s="61"/>
      <c r="EC95" s="61"/>
      <c r="ED95" s="61"/>
      <c r="EE95" s="61"/>
      <c r="EF95" s="61"/>
      <c r="EG95" s="61"/>
      <c r="EH95" s="61"/>
      <c r="EI95" s="61"/>
      <c r="EJ95" s="61"/>
      <c r="EK95" s="61">
        <f t="shared" si="3"/>
        <v>980844.4</v>
      </c>
      <c r="EL95" s="61"/>
      <c r="EM95" s="61"/>
      <c r="EN95" s="61"/>
      <c r="EO95" s="61"/>
      <c r="EP95" s="61"/>
      <c r="EQ95" s="61"/>
      <c r="ER95" s="61"/>
      <c r="ES95" s="61"/>
      <c r="ET95" s="61"/>
      <c r="EU95" s="61"/>
      <c r="EV95" s="61"/>
      <c r="EW95" s="61"/>
      <c r="EX95" s="61">
        <f t="shared" si="4"/>
        <v>980844.4</v>
      </c>
      <c r="EY95" s="61"/>
      <c r="EZ95" s="61"/>
      <c r="FA95" s="61"/>
      <c r="FB95" s="61"/>
      <c r="FC95" s="61"/>
      <c r="FD95" s="61"/>
      <c r="FE95" s="61"/>
      <c r="FF95" s="61"/>
      <c r="FG95" s="61"/>
      <c r="FH95" s="61"/>
      <c r="FI95" s="61"/>
      <c r="FJ95" s="65"/>
    </row>
    <row r="96" spans="1:166" ht="12.75" x14ac:dyDescent="0.2">
      <c r="A96" s="67" t="s">
        <v>120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57"/>
      <c r="AL96" s="58"/>
      <c r="AM96" s="58"/>
      <c r="AN96" s="58"/>
      <c r="AO96" s="58"/>
      <c r="AP96" s="58"/>
      <c r="AQ96" s="58" t="s">
        <v>137</v>
      </c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61">
        <v>1000000</v>
      </c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>
        <v>1000000</v>
      </c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>
        <f t="shared" si="2"/>
        <v>0</v>
      </c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>
        <f t="shared" si="3"/>
        <v>1000000</v>
      </c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>
        <f t="shared" si="4"/>
        <v>1000000</v>
      </c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5"/>
    </row>
    <row r="97" spans="1:166" ht="24.2" customHeight="1" x14ac:dyDescent="0.2">
      <c r="A97" s="67" t="s">
        <v>138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57"/>
      <c r="AL97" s="58"/>
      <c r="AM97" s="58"/>
      <c r="AN97" s="58"/>
      <c r="AO97" s="58"/>
      <c r="AP97" s="58"/>
      <c r="AQ97" s="58" t="s">
        <v>139</v>
      </c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61">
        <v>81570.03</v>
      </c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>
        <v>81570.03</v>
      </c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>
        <f t="shared" si="2"/>
        <v>0</v>
      </c>
      <c r="DY97" s="61"/>
      <c r="DZ97" s="61"/>
      <c r="EA97" s="61"/>
      <c r="EB97" s="61"/>
      <c r="EC97" s="61"/>
      <c r="ED97" s="61"/>
      <c r="EE97" s="61"/>
      <c r="EF97" s="61"/>
      <c r="EG97" s="61"/>
      <c r="EH97" s="61"/>
      <c r="EI97" s="61"/>
      <c r="EJ97" s="61"/>
      <c r="EK97" s="61">
        <f t="shared" si="3"/>
        <v>81570.03</v>
      </c>
      <c r="EL97" s="61"/>
      <c r="EM97" s="61"/>
      <c r="EN97" s="61"/>
      <c r="EO97" s="61"/>
      <c r="EP97" s="61"/>
      <c r="EQ97" s="61"/>
      <c r="ER97" s="61"/>
      <c r="ES97" s="61"/>
      <c r="ET97" s="61"/>
      <c r="EU97" s="61"/>
      <c r="EV97" s="61"/>
      <c r="EW97" s="61"/>
      <c r="EX97" s="61">
        <f t="shared" si="4"/>
        <v>81570.03</v>
      </c>
      <c r="EY97" s="61"/>
      <c r="EZ97" s="61"/>
      <c r="FA97" s="61"/>
      <c r="FB97" s="61"/>
      <c r="FC97" s="61"/>
      <c r="FD97" s="61"/>
      <c r="FE97" s="61"/>
      <c r="FF97" s="61"/>
      <c r="FG97" s="61"/>
      <c r="FH97" s="61"/>
      <c r="FI97" s="61"/>
      <c r="FJ97" s="65"/>
    </row>
    <row r="98" spans="1:166" ht="24.2" customHeight="1" x14ac:dyDescent="0.2">
      <c r="A98" s="67" t="s">
        <v>98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57"/>
      <c r="AL98" s="58"/>
      <c r="AM98" s="58"/>
      <c r="AN98" s="58"/>
      <c r="AO98" s="58"/>
      <c r="AP98" s="58"/>
      <c r="AQ98" s="58" t="s">
        <v>140</v>
      </c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61">
        <v>120000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>
        <v>120000</v>
      </c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/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>
        <f t="shared" si="2"/>
        <v>0</v>
      </c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>
        <f t="shared" si="3"/>
        <v>120000</v>
      </c>
      <c r="EL98" s="61"/>
      <c r="EM98" s="61"/>
      <c r="EN98" s="61"/>
      <c r="EO98" s="61"/>
      <c r="EP98" s="61"/>
      <c r="EQ98" s="61"/>
      <c r="ER98" s="61"/>
      <c r="ES98" s="61"/>
      <c r="ET98" s="61"/>
      <c r="EU98" s="61"/>
      <c r="EV98" s="61"/>
      <c r="EW98" s="61"/>
      <c r="EX98" s="61">
        <f t="shared" si="4"/>
        <v>120000</v>
      </c>
      <c r="EY98" s="61"/>
      <c r="EZ98" s="61"/>
      <c r="FA98" s="61"/>
      <c r="FB98" s="61"/>
      <c r="FC98" s="61"/>
      <c r="FD98" s="61"/>
      <c r="FE98" s="61"/>
      <c r="FF98" s="61"/>
      <c r="FG98" s="61"/>
      <c r="FH98" s="61"/>
      <c r="FI98" s="61"/>
      <c r="FJ98" s="65"/>
    </row>
    <row r="99" spans="1:166" ht="24.2" customHeight="1" x14ac:dyDescent="0.2">
      <c r="A99" s="67" t="s">
        <v>118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57"/>
      <c r="AL99" s="58"/>
      <c r="AM99" s="58"/>
      <c r="AN99" s="58"/>
      <c r="AO99" s="58"/>
      <c r="AP99" s="58"/>
      <c r="AQ99" s="58" t="s">
        <v>141</v>
      </c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61">
        <v>196471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>
        <v>196471</v>
      </c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>
        <f t="shared" si="2"/>
        <v>0</v>
      </c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>
        <f t="shared" si="3"/>
        <v>196471</v>
      </c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>
        <f t="shared" si="4"/>
        <v>196471</v>
      </c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5"/>
    </row>
    <row r="100" spans="1:166" ht="12.75" x14ac:dyDescent="0.2">
      <c r="A100" s="67" t="s">
        <v>100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57"/>
      <c r="AL100" s="58"/>
      <c r="AM100" s="58"/>
      <c r="AN100" s="58"/>
      <c r="AO100" s="58"/>
      <c r="AP100" s="58"/>
      <c r="AQ100" s="58" t="s">
        <v>142</v>
      </c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61">
        <v>2500</v>
      </c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>
        <v>2500</v>
      </c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>
        <v>573</v>
      </c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>
        <f t="shared" si="2"/>
        <v>573</v>
      </c>
      <c r="DY100" s="61"/>
      <c r="DZ100" s="61"/>
      <c r="EA100" s="61"/>
      <c r="EB100" s="61"/>
      <c r="EC100" s="61"/>
      <c r="ED100" s="61"/>
      <c r="EE100" s="61"/>
      <c r="EF100" s="61"/>
      <c r="EG100" s="61"/>
      <c r="EH100" s="61"/>
      <c r="EI100" s="61"/>
      <c r="EJ100" s="61"/>
      <c r="EK100" s="61">
        <f t="shared" si="3"/>
        <v>1927</v>
      </c>
      <c r="EL100" s="61"/>
      <c r="EM100" s="61"/>
      <c r="EN100" s="61"/>
      <c r="EO100" s="61"/>
      <c r="EP100" s="61"/>
      <c r="EQ100" s="61"/>
      <c r="ER100" s="61"/>
      <c r="ES100" s="61"/>
      <c r="ET100" s="61"/>
      <c r="EU100" s="61"/>
      <c r="EV100" s="61"/>
      <c r="EW100" s="61"/>
      <c r="EX100" s="61">
        <f t="shared" si="4"/>
        <v>1927</v>
      </c>
      <c r="EY100" s="61"/>
      <c r="EZ100" s="61"/>
      <c r="FA100" s="61"/>
      <c r="FB100" s="61"/>
      <c r="FC100" s="61"/>
      <c r="FD100" s="61"/>
      <c r="FE100" s="61"/>
      <c r="FF100" s="61"/>
      <c r="FG100" s="61"/>
      <c r="FH100" s="61"/>
      <c r="FI100" s="61"/>
      <c r="FJ100" s="65"/>
    </row>
    <row r="101" spans="1:166" ht="24.2" customHeight="1" x14ac:dyDescent="0.2">
      <c r="A101" s="67" t="s">
        <v>108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57"/>
      <c r="AL101" s="58"/>
      <c r="AM101" s="58"/>
      <c r="AN101" s="58"/>
      <c r="AO101" s="58"/>
      <c r="AP101" s="58"/>
      <c r="AQ101" s="58" t="s">
        <v>143</v>
      </c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61">
        <v>2462459</v>
      </c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>
        <v>2462459</v>
      </c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>
        <v>999364.8</v>
      </c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>
        <f t="shared" si="2"/>
        <v>999364.8</v>
      </c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>
        <f t="shared" si="3"/>
        <v>1463094.2</v>
      </c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>
        <f t="shared" si="4"/>
        <v>1463094.2</v>
      </c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5"/>
    </row>
    <row r="102" spans="1:166" ht="12.75" x14ac:dyDescent="0.2">
      <c r="A102" s="67" t="s">
        <v>120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57"/>
      <c r="AL102" s="58"/>
      <c r="AM102" s="58"/>
      <c r="AN102" s="58"/>
      <c r="AO102" s="58"/>
      <c r="AP102" s="58"/>
      <c r="AQ102" s="58" t="s">
        <v>144</v>
      </c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61">
        <v>35747</v>
      </c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>
        <v>35747</v>
      </c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>
        <v>34125</v>
      </c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>
        <f t="shared" si="2"/>
        <v>34125</v>
      </c>
      <c r="DY102" s="61"/>
      <c r="DZ102" s="61"/>
      <c r="EA102" s="61"/>
      <c r="EB102" s="61"/>
      <c r="EC102" s="61"/>
      <c r="ED102" s="61"/>
      <c r="EE102" s="61"/>
      <c r="EF102" s="61"/>
      <c r="EG102" s="61"/>
      <c r="EH102" s="61"/>
      <c r="EI102" s="61"/>
      <c r="EJ102" s="61"/>
      <c r="EK102" s="61">
        <f t="shared" si="3"/>
        <v>1622</v>
      </c>
      <c r="EL102" s="61"/>
      <c r="EM102" s="61"/>
      <c r="EN102" s="61"/>
      <c r="EO102" s="61"/>
      <c r="EP102" s="61"/>
      <c r="EQ102" s="61"/>
      <c r="ER102" s="61"/>
      <c r="ES102" s="61"/>
      <c r="ET102" s="61"/>
      <c r="EU102" s="61"/>
      <c r="EV102" s="61"/>
      <c r="EW102" s="61"/>
      <c r="EX102" s="61">
        <f t="shared" si="4"/>
        <v>1622</v>
      </c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  <c r="FI102" s="61"/>
      <c r="FJ102" s="65"/>
    </row>
    <row r="103" spans="1:166" ht="12.75" x14ac:dyDescent="0.2">
      <c r="A103" s="67" t="s">
        <v>120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57"/>
      <c r="AL103" s="58"/>
      <c r="AM103" s="58"/>
      <c r="AN103" s="58"/>
      <c r="AO103" s="58"/>
      <c r="AP103" s="58"/>
      <c r="AQ103" s="58" t="s">
        <v>145</v>
      </c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61">
        <v>281000</v>
      </c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>
        <v>281000</v>
      </c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>
        <f t="shared" si="2"/>
        <v>0</v>
      </c>
      <c r="DY103" s="61"/>
      <c r="DZ103" s="61"/>
      <c r="EA103" s="61"/>
      <c r="EB103" s="61"/>
      <c r="EC103" s="61"/>
      <c r="ED103" s="61"/>
      <c r="EE103" s="61"/>
      <c r="EF103" s="61"/>
      <c r="EG103" s="61"/>
      <c r="EH103" s="61"/>
      <c r="EI103" s="61"/>
      <c r="EJ103" s="61"/>
      <c r="EK103" s="61">
        <f t="shared" si="3"/>
        <v>281000</v>
      </c>
      <c r="EL103" s="61"/>
      <c r="EM103" s="61"/>
      <c r="EN103" s="61"/>
      <c r="EO103" s="61"/>
      <c r="EP103" s="61"/>
      <c r="EQ103" s="61"/>
      <c r="ER103" s="61"/>
      <c r="ES103" s="61"/>
      <c r="ET103" s="61"/>
      <c r="EU103" s="61"/>
      <c r="EV103" s="61"/>
      <c r="EW103" s="61"/>
      <c r="EX103" s="61">
        <f t="shared" si="4"/>
        <v>281000</v>
      </c>
      <c r="EY103" s="61"/>
      <c r="EZ103" s="61"/>
      <c r="FA103" s="61"/>
      <c r="FB103" s="61"/>
      <c r="FC103" s="61"/>
      <c r="FD103" s="61"/>
      <c r="FE103" s="61"/>
      <c r="FF103" s="61"/>
      <c r="FG103" s="61"/>
      <c r="FH103" s="61"/>
      <c r="FI103" s="61"/>
      <c r="FJ103" s="65"/>
    </row>
    <row r="104" spans="1:166" ht="36.4" customHeight="1" x14ac:dyDescent="0.2">
      <c r="A104" s="67" t="s">
        <v>146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57"/>
      <c r="AL104" s="58"/>
      <c r="AM104" s="58"/>
      <c r="AN104" s="58"/>
      <c r="AO104" s="58"/>
      <c r="AP104" s="58"/>
      <c r="AQ104" s="58" t="s">
        <v>147</v>
      </c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61">
        <v>39531140</v>
      </c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>
        <v>39531140</v>
      </c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/>
      <c r="CH104" s="61">
        <v>9882784.9900000002</v>
      </c>
      <c r="CI104" s="61"/>
      <c r="CJ104" s="61"/>
      <c r="CK104" s="61"/>
      <c r="CL104" s="61"/>
      <c r="CM104" s="61"/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>
        <f t="shared" si="2"/>
        <v>9882784.9900000002</v>
      </c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>
        <f t="shared" si="3"/>
        <v>29648355.009999998</v>
      </c>
      <c r="EL104" s="61"/>
      <c r="EM104" s="61"/>
      <c r="EN104" s="61"/>
      <c r="EO104" s="61"/>
      <c r="EP104" s="61"/>
      <c r="EQ104" s="61"/>
      <c r="ER104" s="61"/>
      <c r="ES104" s="61"/>
      <c r="ET104" s="61"/>
      <c r="EU104" s="61"/>
      <c r="EV104" s="61"/>
      <c r="EW104" s="61"/>
      <c r="EX104" s="61">
        <f t="shared" si="4"/>
        <v>29648355.009999998</v>
      </c>
      <c r="EY104" s="61"/>
      <c r="EZ104" s="61"/>
      <c r="FA104" s="61"/>
      <c r="FB104" s="61"/>
      <c r="FC104" s="61"/>
      <c r="FD104" s="61"/>
      <c r="FE104" s="61"/>
      <c r="FF104" s="61"/>
      <c r="FG104" s="61"/>
      <c r="FH104" s="61"/>
      <c r="FI104" s="61"/>
      <c r="FJ104" s="65"/>
    </row>
    <row r="105" spans="1:166" ht="24" customHeight="1" x14ac:dyDescent="0.2">
      <c r="A105" s="72" t="s">
        <v>148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3"/>
      <c r="AK105" s="74" t="s">
        <v>149</v>
      </c>
      <c r="AL105" s="75"/>
      <c r="AM105" s="75"/>
      <c r="AN105" s="75"/>
      <c r="AO105" s="75"/>
      <c r="AP105" s="75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1">
        <v>-556095.03</v>
      </c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>
        <v>-556095.03</v>
      </c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>
        <v>-285213.95</v>
      </c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61">
        <f t="shared" si="2"/>
        <v>-285213.95</v>
      </c>
      <c r="DY105" s="61"/>
      <c r="DZ105" s="61"/>
      <c r="EA105" s="61"/>
      <c r="EB105" s="61"/>
      <c r="EC105" s="61"/>
      <c r="ED105" s="61"/>
      <c r="EE105" s="61"/>
      <c r="EF105" s="61"/>
      <c r="EG105" s="61"/>
      <c r="EH105" s="61"/>
      <c r="EI105" s="61"/>
      <c r="EJ105" s="6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7"/>
    </row>
    <row r="106" spans="1:166" ht="24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</row>
    <row r="107" spans="1:166" ht="35.2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</row>
    <row r="108" spans="1:166" ht="35.2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12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8.2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9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6" t="s">
        <v>150</v>
      </c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6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2" t="s">
        <v>151</v>
      </c>
    </row>
    <row r="113" spans="1:166" ht="12.75" customHeight="1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</row>
    <row r="114" spans="1:166" ht="11.25" customHeight="1" x14ac:dyDescent="0.2">
      <c r="A114" s="39" t="s">
        <v>20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40"/>
      <c r="AP114" s="43" t="s">
        <v>21</v>
      </c>
      <c r="AQ114" s="39"/>
      <c r="AR114" s="39"/>
      <c r="AS114" s="39"/>
      <c r="AT114" s="39"/>
      <c r="AU114" s="40"/>
      <c r="AV114" s="43" t="s">
        <v>152</v>
      </c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40"/>
      <c r="BL114" s="43" t="s">
        <v>84</v>
      </c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40"/>
      <c r="CF114" s="34" t="s">
        <v>24</v>
      </c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6"/>
      <c r="ET114" s="43" t="s">
        <v>25</v>
      </c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45"/>
    </row>
    <row r="115" spans="1:166" ht="69.75" customHeight="1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2"/>
      <c r="AP115" s="44"/>
      <c r="AQ115" s="41"/>
      <c r="AR115" s="41"/>
      <c r="AS115" s="41"/>
      <c r="AT115" s="41"/>
      <c r="AU115" s="42"/>
      <c r="AV115" s="44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2"/>
      <c r="BL115" s="44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2"/>
      <c r="CF115" s="35" t="s">
        <v>153</v>
      </c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6"/>
      <c r="CW115" s="34" t="s">
        <v>27</v>
      </c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6"/>
      <c r="DN115" s="34" t="s">
        <v>28</v>
      </c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6"/>
      <c r="EE115" s="34" t="s">
        <v>29</v>
      </c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6"/>
      <c r="ET115" s="44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6"/>
    </row>
    <row r="116" spans="1:166" ht="12" customHeight="1" x14ac:dyDescent="0.2">
      <c r="A116" s="37">
        <v>1</v>
      </c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8"/>
      <c r="AP116" s="28">
        <v>2</v>
      </c>
      <c r="AQ116" s="29"/>
      <c r="AR116" s="29"/>
      <c r="AS116" s="29"/>
      <c r="AT116" s="29"/>
      <c r="AU116" s="30"/>
      <c r="AV116" s="28">
        <v>3</v>
      </c>
      <c r="AW116" s="29"/>
      <c r="AX116" s="29"/>
      <c r="AY116" s="29"/>
      <c r="AZ116" s="29"/>
      <c r="BA116" s="29"/>
      <c r="BB116" s="29"/>
      <c r="BC116" s="29"/>
      <c r="BD116" s="29"/>
      <c r="BE116" s="12"/>
      <c r="BF116" s="12"/>
      <c r="BG116" s="12"/>
      <c r="BH116" s="12"/>
      <c r="BI116" s="12"/>
      <c r="BJ116" s="12"/>
      <c r="BK116" s="47"/>
      <c r="BL116" s="28">
        <v>4</v>
      </c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30"/>
      <c r="CF116" s="28">
        <v>5</v>
      </c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30"/>
      <c r="CW116" s="28">
        <v>6</v>
      </c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30"/>
      <c r="DN116" s="28">
        <v>7</v>
      </c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30"/>
      <c r="EE116" s="28">
        <v>8</v>
      </c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30"/>
      <c r="ET116" s="48">
        <v>9</v>
      </c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3"/>
    </row>
    <row r="117" spans="1:166" ht="37.5" customHeight="1" x14ac:dyDescent="0.2">
      <c r="A117" s="78" t="s">
        <v>154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9"/>
      <c r="AP117" s="50" t="s">
        <v>155</v>
      </c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2"/>
      <c r="BF117" s="32"/>
      <c r="BG117" s="32"/>
      <c r="BH117" s="32"/>
      <c r="BI117" s="32"/>
      <c r="BJ117" s="32"/>
      <c r="BK117" s="53"/>
      <c r="BL117" s="54">
        <v>556095.03</v>
      </c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>
        <v>285213.95</v>
      </c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>
        <f t="shared" ref="EE117:EE131" si="5">CF117+CW117+DN117</f>
        <v>285213.95</v>
      </c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>
        <f t="shared" ref="ET117:ET122" si="6">BL117-CF117-CW117-DN117</f>
        <v>270881.08</v>
      </c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5"/>
    </row>
    <row r="118" spans="1:166" ht="36.75" customHeight="1" x14ac:dyDescent="0.2">
      <c r="A118" s="84" t="s">
        <v>156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5"/>
      <c r="AP118" s="57" t="s">
        <v>157</v>
      </c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9"/>
      <c r="BF118" s="18"/>
      <c r="BG118" s="18"/>
      <c r="BH118" s="18"/>
      <c r="BI118" s="18"/>
      <c r="BJ118" s="18"/>
      <c r="BK118" s="60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2">
        <f t="shared" si="5"/>
        <v>0</v>
      </c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4"/>
      <c r="ET118" s="62">
        <f t="shared" si="6"/>
        <v>0</v>
      </c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80"/>
    </row>
    <row r="119" spans="1:166" ht="17.25" customHeight="1" x14ac:dyDescent="0.2">
      <c r="A119" s="86" t="s">
        <v>158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7"/>
      <c r="AP119" s="22"/>
      <c r="AQ119" s="23"/>
      <c r="AR119" s="23"/>
      <c r="AS119" s="23"/>
      <c r="AT119" s="23"/>
      <c r="AU119" s="88"/>
      <c r="AV119" s="89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1"/>
      <c r="BL119" s="81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3"/>
      <c r="CF119" s="81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3"/>
      <c r="CW119" s="81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3"/>
      <c r="DN119" s="81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3"/>
      <c r="EE119" s="61">
        <f t="shared" si="5"/>
        <v>0</v>
      </c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>
        <f t="shared" si="6"/>
        <v>0</v>
      </c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5"/>
    </row>
    <row r="120" spans="1:166" ht="24" customHeight="1" x14ac:dyDescent="0.2">
      <c r="A120" s="84" t="s">
        <v>159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5"/>
      <c r="AP120" s="57" t="s">
        <v>160</v>
      </c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9"/>
      <c r="BF120" s="18"/>
      <c r="BG120" s="18"/>
      <c r="BH120" s="18"/>
      <c r="BI120" s="18"/>
      <c r="BJ120" s="18"/>
      <c r="BK120" s="60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>
        <f t="shared" si="5"/>
        <v>0</v>
      </c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>
        <f t="shared" si="6"/>
        <v>0</v>
      </c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5"/>
    </row>
    <row r="121" spans="1:166" ht="17.25" customHeight="1" x14ac:dyDescent="0.2">
      <c r="A121" s="86" t="s">
        <v>158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7"/>
      <c r="AP121" s="22"/>
      <c r="AQ121" s="23"/>
      <c r="AR121" s="23"/>
      <c r="AS121" s="23"/>
      <c r="AT121" s="23"/>
      <c r="AU121" s="88"/>
      <c r="AV121" s="89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1"/>
      <c r="BL121" s="81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3"/>
      <c r="CF121" s="81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3"/>
      <c r="CW121" s="81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3"/>
      <c r="DN121" s="81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3"/>
      <c r="EE121" s="61">
        <f t="shared" si="5"/>
        <v>0</v>
      </c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>
        <f t="shared" si="6"/>
        <v>0</v>
      </c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5"/>
    </row>
    <row r="122" spans="1:166" ht="31.5" customHeight="1" x14ac:dyDescent="0.2">
      <c r="A122" s="92" t="s">
        <v>161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7" t="s">
        <v>162</v>
      </c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9"/>
      <c r="BF122" s="18"/>
      <c r="BG122" s="18"/>
      <c r="BH122" s="18"/>
      <c r="BI122" s="18"/>
      <c r="BJ122" s="18"/>
      <c r="BK122" s="60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>
        <v>29733</v>
      </c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>
        <f t="shared" si="5"/>
        <v>29733</v>
      </c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>
        <f t="shared" si="6"/>
        <v>-29733</v>
      </c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5"/>
    </row>
    <row r="123" spans="1:166" ht="15" customHeight="1" x14ac:dyDescent="0.2">
      <c r="A123" s="56" t="s">
        <v>163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7" t="s">
        <v>164</v>
      </c>
      <c r="AQ123" s="58"/>
      <c r="AR123" s="58"/>
      <c r="AS123" s="58"/>
      <c r="AT123" s="58"/>
      <c r="AU123" s="58"/>
      <c r="AV123" s="75"/>
      <c r="AW123" s="75"/>
      <c r="AX123" s="75"/>
      <c r="AY123" s="75"/>
      <c r="AZ123" s="75"/>
      <c r="BA123" s="75"/>
      <c r="BB123" s="75"/>
      <c r="BC123" s="75"/>
      <c r="BD123" s="75"/>
      <c r="BE123" s="97"/>
      <c r="BF123" s="98"/>
      <c r="BG123" s="98"/>
      <c r="BH123" s="98"/>
      <c r="BI123" s="98"/>
      <c r="BJ123" s="98"/>
      <c r="BK123" s="99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>
        <f t="shared" si="5"/>
        <v>0</v>
      </c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5"/>
    </row>
    <row r="124" spans="1:166" ht="15" customHeight="1" x14ac:dyDescent="0.2">
      <c r="A124" s="56" t="s">
        <v>165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93"/>
      <c r="AP124" s="17" t="s">
        <v>166</v>
      </c>
      <c r="AQ124" s="18"/>
      <c r="AR124" s="18"/>
      <c r="AS124" s="18"/>
      <c r="AT124" s="18"/>
      <c r="AU124" s="60"/>
      <c r="AV124" s="94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6"/>
      <c r="BL124" s="62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4"/>
      <c r="CF124" s="62">
        <v>29733</v>
      </c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4"/>
      <c r="CW124" s="62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4"/>
      <c r="DN124" s="62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4"/>
      <c r="EE124" s="61">
        <f t="shared" si="5"/>
        <v>29733</v>
      </c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5"/>
    </row>
    <row r="125" spans="1:166" ht="31.5" customHeight="1" x14ac:dyDescent="0.2">
      <c r="A125" s="100" t="s">
        <v>167</v>
      </c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1"/>
      <c r="AP125" s="57" t="s">
        <v>168</v>
      </c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9"/>
      <c r="BF125" s="18"/>
      <c r="BG125" s="18"/>
      <c r="BH125" s="18"/>
      <c r="BI125" s="18"/>
      <c r="BJ125" s="18"/>
      <c r="BK125" s="60"/>
      <c r="BL125" s="61">
        <v>556095.03</v>
      </c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>
        <v>285213.95</v>
      </c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>
        <f t="shared" si="5"/>
        <v>285213.95</v>
      </c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5"/>
    </row>
    <row r="126" spans="1:166" ht="38.25" customHeight="1" x14ac:dyDescent="0.2">
      <c r="A126" s="100" t="s">
        <v>169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93"/>
      <c r="AP126" s="17" t="s">
        <v>170</v>
      </c>
      <c r="AQ126" s="18"/>
      <c r="AR126" s="18"/>
      <c r="AS126" s="18"/>
      <c r="AT126" s="18"/>
      <c r="AU126" s="60"/>
      <c r="AV126" s="94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6"/>
      <c r="BL126" s="62">
        <v>556095.03</v>
      </c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4"/>
      <c r="CF126" s="62">
        <v>285213.95</v>
      </c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4"/>
      <c r="CW126" s="62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4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>
        <f t="shared" si="5"/>
        <v>285213.95</v>
      </c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5"/>
    </row>
    <row r="127" spans="1:166" ht="36" customHeight="1" x14ac:dyDescent="0.2">
      <c r="A127" s="100" t="s">
        <v>171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93"/>
      <c r="AP127" s="57" t="s">
        <v>172</v>
      </c>
      <c r="AQ127" s="58"/>
      <c r="AR127" s="58"/>
      <c r="AS127" s="58"/>
      <c r="AT127" s="58"/>
      <c r="AU127" s="58"/>
      <c r="AV127" s="75"/>
      <c r="AW127" s="75"/>
      <c r="AX127" s="75"/>
      <c r="AY127" s="75"/>
      <c r="AZ127" s="75"/>
      <c r="BA127" s="75"/>
      <c r="BB127" s="75"/>
      <c r="BC127" s="75"/>
      <c r="BD127" s="75"/>
      <c r="BE127" s="97"/>
      <c r="BF127" s="98"/>
      <c r="BG127" s="98"/>
      <c r="BH127" s="98"/>
      <c r="BI127" s="98"/>
      <c r="BJ127" s="98"/>
      <c r="BK127" s="99"/>
      <c r="BL127" s="61">
        <v>-69959153.560000002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>
        <v>-21608109.350000001</v>
      </c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>
        <f t="shared" si="5"/>
        <v>-21608109.350000001</v>
      </c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5"/>
    </row>
    <row r="128" spans="1:166" ht="26.25" customHeight="1" x14ac:dyDescent="0.2">
      <c r="A128" s="100" t="s">
        <v>173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93"/>
      <c r="AP128" s="17" t="s">
        <v>174</v>
      </c>
      <c r="AQ128" s="18"/>
      <c r="AR128" s="18"/>
      <c r="AS128" s="18"/>
      <c r="AT128" s="18"/>
      <c r="AU128" s="60"/>
      <c r="AV128" s="94"/>
      <c r="AW128" s="95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6"/>
      <c r="BL128" s="62">
        <v>70515248.590000004</v>
      </c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4"/>
      <c r="CF128" s="62">
        <v>21893323.300000001</v>
      </c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4"/>
      <c r="CW128" s="62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4"/>
      <c r="DN128" s="62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4"/>
      <c r="EE128" s="61">
        <f t="shared" si="5"/>
        <v>21893323.300000001</v>
      </c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5"/>
    </row>
    <row r="129" spans="1:166" ht="27.75" customHeight="1" x14ac:dyDescent="0.2">
      <c r="A129" s="100" t="s">
        <v>175</v>
      </c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1"/>
      <c r="AP129" s="57" t="s">
        <v>176</v>
      </c>
      <c r="AQ129" s="58"/>
      <c r="AR129" s="58"/>
      <c r="AS129" s="58"/>
      <c r="AT129" s="58"/>
      <c r="AU129" s="58"/>
      <c r="AV129" s="75"/>
      <c r="AW129" s="75"/>
      <c r="AX129" s="75"/>
      <c r="AY129" s="75"/>
      <c r="AZ129" s="75"/>
      <c r="BA129" s="75"/>
      <c r="BB129" s="75"/>
      <c r="BC129" s="75"/>
      <c r="BD129" s="75"/>
      <c r="BE129" s="97"/>
      <c r="BF129" s="98"/>
      <c r="BG129" s="98"/>
      <c r="BH129" s="98"/>
      <c r="BI129" s="98"/>
      <c r="BJ129" s="98"/>
      <c r="BK129" s="99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2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4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>
        <f t="shared" si="5"/>
        <v>0</v>
      </c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5"/>
    </row>
    <row r="130" spans="1:166" ht="24" customHeight="1" x14ac:dyDescent="0.2">
      <c r="A130" s="100" t="s">
        <v>177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93"/>
      <c r="AP130" s="17" t="s">
        <v>178</v>
      </c>
      <c r="AQ130" s="18"/>
      <c r="AR130" s="18"/>
      <c r="AS130" s="18"/>
      <c r="AT130" s="18"/>
      <c r="AU130" s="60"/>
      <c r="AV130" s="94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6"/>
      <c r="BL130" s="62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4"/>
      <c r="CF130" s="62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4"/>
      <c r="CW130" s="62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4"/>
      <c r="DN130" s="62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4"/>
      <c r="EE130" s="61">
        <f t="shared" si="5"/>
        <v>0</v>
      </c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5"/>
    </row>
    <row r="131" spans="1:166" ht="25.5" customHeight="1" x14ac:dyDescent="0.2">
      <c r="A131" s="103" t="s">
        <v>179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5"/>
      <c r="AP131" s="74" t="s">
        <v>180</v>
      </c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97"/>
      <c r="BF131" s="98"/>
      <c r="BG131" s="98"/>
      <c r="BH131" s="98"/>
      <c r="BI131" s="98"/>
      <c r="BJ131" s="98"/>
      <c r="BK131" s="99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106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8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>
        <f t="shared" si="5"/>
        <v>0</v>
      </c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7"/>
    </row>
    <row r="132" spans="1:16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</row>
    <row r="133" spans="1:16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</row>
    <row r="134" spans="1:166" ht="11.25" customHeight="1" x14ac:dyDescent="0.2">
      <c r="A134" s="1" t="s">
        <v>181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"/>
      <c r="AG134" s="1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 t="s">
        <v>182</v>
      </c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102" t="s">
        <v>183</v>
      </c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"/>
      <c r="AG135" s="1"/>
      <c r="AH135" s="102" t="s">
        <v>184</v>
      </c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 t="s">
        <v>185</v>
      </c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"/>
      <c r="DR135" s="1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 t="s">
        <v>186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"/>
      <c r="AG136" s="1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02" t="s">
        <v>183</v>
      </c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7"/>
      <c r="DR136" s="7"/>
      <c r="DS136" s="102" t="s">
        <v>184</v>
      </c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102"/>
      <c r="EN136" s="102"/>
      <c r="EO136" s="102"/>
      <c r="EP136" s="102"/>
      <c r="EQ136" s="102"/>
      <c r="ER136" s="102"/>
      <c r="ES136" s="102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02" t="s">
        <v>183</v>
      </c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7"/>
      <c r="AG137" s="7"/>
      <c r="AH137" s="102" t="s">
        <v>184</v>
      </c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7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110" t="s">
        <v>187</v>
      </c>
      <c r="B139" s="110"/>
      <c r="C139" s="111"/>
      <c r="D139" s="111"/>
      <c r="E139" s="111"/>
      <c r="F139" s="1" t="s">
        <v>187</v>
      </c>
      <c r="G139" s="1"/>
      <c r="H139" s="1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10">
        <v>2023</v>
      </c>
      <c r="Z139" s="110"/>
      <c r="AA139" s="110"/>
      <c r="AB139" s="110"/>
      <c r="AC139" s="110"/>
      <c r="AD139" s="109"/>
      <c r="AE139" s="109"/>
      <c r="AF139" s="1"/>
      <c r="AG139" s="1" t="s">
        <v>188</v>
      </c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1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1"/>
      <c r="CY140" s="1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1"/>
      <c r="DW140" s="1"/>
      <c r="DX140" s="2"/>
      <c r="DY140" s="2"/>
      <c r="DZ140" s="5"/>
      <c r="EA140" s="5"/>
      <c r="EB140" s="5"/>
      <c r="EC140" s="1"/>
      <c r="ED140" s="1"/>
      <c r="EE140" s="1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2"/>
      <c r="EW140" s="2"/>
      <c r="EX140" s="2"/>
      <c r="EY140" s="2"/>
      <c r="EZ140" s="2"/>
      <c r="FA140" s="8"/>
      <c r="FB140" s="8"/>
      <c r="FC140" s="1"/>
      <c r="FD140" s="1"/>
      <c r="FE140" s="1"/>
      <c r="FF140" s="1"/>
      <c r="FG140" s="1"/>
      <c r="FH140" s="1"/>
      <c r="FI140" s="1"/>
      <c r="FJ140" s="1"/>
    </row>
    <row r="141" spans="1:166" ht="9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1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10"/>
      <c r="CY141" s="10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</sheetData>
  <mergeCells count="985">
    <mergeCell ref="R136:AE136"/>
    <mergeCell ref="AH136:BH136"/>
    <mergeCell ref="ET131:FJ131"/>
    <mergeCell ref="A131:AO131"/>
    <mergeCell ref="AP131:AU131"/>
    <mergeCell ref="AV131:BK131"/>
    <mergeCell ref="BL131:CE131"/>
    <mergeCell ref="CF131:CV131"/>
    <mergeCell ref="AD139:AE139"/>
    <mergeCell ref="A139:B139"/>
    <mergeCell ref="C139:E139"/>
    <mergeCell ref="I139:X139"/>
    <mergeCell ref="Y139:AC139"/>
    <mergeCell ref="DC136:DP136"/>
    <mergeCell ref="DS136:ES136"/>
    <mergeCell ref="DC135:DP135"/>
    <mergeCell ref="DS135:ES135"/>
    <mergeCell ref="R137:AE137"/>
    <mergeCell ref="AH137:BH137"/>
    <mergeCell ref="CW131:DM131"/>
    <mergeCell ref="DN131:ED131"/>
    <mergeCell ref="EE131:ES131"/>
    <mergeCell ref="CW129:DM129"/>
    <mergeCell ref="DN129:ED129"/>
    <mergeCell ref="EE129:ES129"/>
    <mergeCell ref="N134:AE134"/>
    <mergeCell ref="AH134:BH134"/>
    <mergeCell ref="N135:AE135"/>
    <mergeCell ref="AH135:BH135"/>
    <mergeCell ref="ET129:FJ129"/>
    <mergeCell ref="A130:AO130"/>
    <mergeCell ref="AP130:AU130"/>
    <mergeCell ref="AV130:BK130"/>
    <mergeCell ref="BL130:CE130"/>
    <mergeCell ref="ET130:FJ130"/>
    <mergeCell ref="CF130:CV130"/>
    <mergeCell ref="A128:AO128"/>
    <mergeCell ref="AP128:AU128"/>
    <mergeCell ref="AV128:BK128"/>
    <mergeCell ref="BL128:CE128"/>
    <mergeCell ref="ET128:FJ128"/>
    <mergeCell ref="A129:AO129"/>
    <mergeCell ref="AP129:AU129"/>
    <mergeCell ref="AV129:BK129"/>
    <mergeCell ref="BL129:CE129"/>
    <mergeCell ref="CF129:CV129"/>
    <mergeCell ref="CW130:DM130"/>
    <mergeCell ref="DN130:ED130"/>
    <mergeCell ref="EE130:ES130"/>
    <mergeCell ref="CW127:DM127"/>
    <mergeCell ref="DN127:ED127"/>
    <mergeCell ref="EE127:ES127"/>
    <mergeCell ref="ET127:FJ127"/>
    <mergeCell ref="CF128:CV128"/>
    <mergeCell ref="CW128:DM128"/>
    <mergeCell ref="DN128:ED128"/>
    <mergeCell ref="EE128:ES128"/>
    <mergeCell ref="A126:AO126"/>
    <mergeCell ref="AP126:AU126"/>
    <mergeCell ref="AV126:BK126"/>
    <mergeCell ref="BL126:CE126"/>
    <mergeCell ref="ET126:FJ126"/>
    <mergeCell ref="A127:AO127"/>
    <mergeCell ref="AP127:AU127"/>
    <mergeCell ref="AV127:BK127"/>
    <mergeCell ref="BL127:CE127"/>
    <mergeCell ref="CF127:CV127"/>
    <mergeCell ref="EE125:ES125"/>
    <mergeCell ref="ET125:FJ125"/>
    <mergeCell ref="CF126:CV126"/>
    <mergeCell ref="CW126:DM126"/>
    <mergeCell ref="DN126:ED126"/>
    <mergeCell ref="EE126:ES126"/>
    <mergeCell ref="CW124:DM124"/>
    <mergeCell ref="DN124:ED124"/>
    <mergeCell ref="EE124:ES124"/>
    <mergeCell ref="A125:AO125"/>
    <mergeCell ref="AP125:AU125"/>
    <mergeCell ref="AV125:BK125"/>
    <mergeCell ref="BL125:CE125"/>
    <mergeCell ref="CF125:CV125"/>
    <mergeCell ref="CW125:DM125"/>
    <mergeCell ref="DN125:ED125"/>
    <mergeCell ref="CW123:DM123"/>
    <mergeCell ref="DN123:ED123"/>
    <mergeCell ref="A122:AO122"/>
    <mergeCell ref="AP122:AU122"/>
    <mergeCell ref="AV122:BK122"/>
    <mergeCell ref="BL122:CE122"/>
    <mergeCell ref="CF120:CV120"/>
    <mergeCell ref="EE123:ES123"/>
    <mergeCell ref="ET123:FJ123"/>
    <mergeCell ref="ET124:FJ124"/>
    <mergeCell ref="A124:AO124"/>
    <mergeCell ref="AP124:AU124"/>
    <mergeCell ref="AV124:BK124"/>
    <mergeCell ref="BL124:CE124"/>
    <mergeCell ref="CF124:CV124"/>
    <mergeCell ref="CF122:CV122"/>
    <mergeCell ref="CW122:DM122"/>
    <mergeCell ref="DN122:ED122"/>
    <mergeCell ref="EE122:ES122"/>
    <mergeCell ref="ET122:FJ122"/>
    <mergeCell ref="A123:AO123"/>
    <mergeCell ref="AP123:AU123"/>
    <mergeCell ref="AV123:BK123"/>
    <mergeCell ref="BL123:CE123"/>
    <mergeCell ref="CF123:CV123"/>
    <mergeCell ref="ET121:FJ121"/>
    <mergeCell ref="CF121:CV121"/>
    <mergeCell ref="CW121:DM121"/>
    <mergeCell ref="DN121:ED121"/>
    <mergeCell ref="EE121:ES121"/>
    <mergeCell ref="A121:AO121"/>
    <mergeCell ref="AP121:AU121"/>
    <mergeCell ref="AV121:BK121"/>
    <mergeCell ref="BL121:CE121"/>
    <mergeCell ref="A120:AO120"/>
    <mergeCell ref="AP120:AU120"/>
    <mergeCell ref="AV120:BK120"/>
    <mergeCell ref="BL120:CE120"/>
    <mergeCell ref="DN118:ED118"/>
    <mergeCell ref="CW120:DM120"/>
    <mergeCell ref="DN120:ED120"/>
    <mergeCell ref="EE120:ES120"/>
    <mergeCell ref="ET120:FJ120"/>
    <mergeCell ref="EE118:ES118"/>
    <mergeCell ref="ET118:FJ118"/>
    <mergeCell ref="ET119:FJ119"/>
    <mergeCell ref="CF119:CV119"/>
    <mergeCell ref="CW119:DM119"/>
    <mergeCell ref="DN119:ED119"/>
    <mergeCell ref="EE119:ES119"/>
    <mergeCell ref="A118:AO118"/>
    <mergeCell ref="AP118:AU118"/>
    <mergeCell ref="AV118:BK118"/>
    <mergeCell ref="BL118:CE118"/>
    <mergeCell ref="CF118:CV118"/>
    <mergeCell ref="CW118:DM118"/>
    <mergeCell ref="A119:AO119"/>
    <mergeCell ref="AP119:AU119"/>
    <mergeCell ref="AV119:BK119"/>
    <mergeCell ref="BL119:CE119"/>
    <mergeCell ref="ET116:FJ116"/>
    <mergeCell ref="A117:AO117"/>
    <mergeCell ref="AP117:AU117"/>
    <mergeCell ref="AV117:BK117"/>
    <mergeCell ref="BL117:CE117"/>
    <mergeCell ref="CF117:CV117"/>
    <mergeCell ref="CW117:DM117"/>
    <mergeCell ref="DN117:ED117"/>
    <mergeCell ref="EE117:ES117"/>
    <mergeCell ref="ET117:FJ117"/>
    <mergeCell ref="CF116:CV116"/>
    <mergeCell ref="CW116:DM116"/>
    <mergeCell ref="DN116:ED116"/>
    <mergeCell ref="EE116:ES116"/>
    <mergeCell ref="A116:AO116"/>
    <mergeCell ref="AP116:AU116"/>
    <mergeCell ref="AV116:BK116"/>
    <mergeCell ref="BL116:CE116"/>
    <mergeCell ref="A114:AO115"/>
    <mergeCell ref="AP114:AU115"/>
    <mergeCell ref="AV114:BK115"/>
    <mergeCell ref="BL114:CE115"/>
    <mergeCell ref="A113:FJ113"/>
    <mergeCell ref="CF114:ES114"/>
    <mergeCell ref="ET114:FJ115"/>
    <mergeCell ref="CF115:CV115"/>
    <mergeCell ref="CW115:DM115"/>
    <mergeCell ref="DN115:ED115"/>
    <mergeCell ref="A105:AJ105"/>
    <mergeCell ref="AK105:AP105"/>
    <mergeCell ref="AQ105:BB105"/>
    <mergeCell ref="BC105:BT105"/>
    <mergeCell ref="EK105:EW105"/>
    <mergeCell ref="EX105:FJ105"/>
    <mergeCell ref="BU105:CG105"/>
    <mergeCell ref="CH105:CW105"/>
    <mergeCell ref="CX105:DJ105"/>
    <mergeCell ref="EE115:ES115"/>
    <mergeCell ref="EX104:FJ104"/>
    <mergeCell ref="BU104:CG104"/>
    <mergeCell ref="CH104:CW104"/>
    <mergeCell ref="CX104:DJ104"/>
    <mergeCell ref="DK104:DW104"/>
    <mergeCell ref="DX105:EJ105"/>
    <mergeCell ref="DK105:DW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EK102:E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EK100:E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EK98:E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EK96:E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EK94:E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EK92:E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1:EW61"/>
    <mergeCell ref="EX61:FJ61"/>
    <mergeCell ref="BU61:CG61"/>
    <mergeCell ref="CH61:CW61"/>
    <mergeCell ref="CX61:DJ61"/>
    <mergeCell ref="DK61:DW61"/>
    <mergeCell ref="CX60:DJ60"/>
    <mergeCell ref="A61:AJ61"/>
    <mergeCell ref="AK61:AP61"/>
    <mergeCell ref="AQ61:BB61"/>
    <mergeCell ref="BC61:BT61"/>
    <mergeCell ref="DX61:EJ61"/>
    <mergeCell ref="EK60:EW60"/>
    <mergeCell ref="EX60:FJ60"/>
    <mergeCell ref="A60:AJ60"/>
    <mergeCell ref="AK60:AP60"/>
    <mergeCell ref="AQ60:BB60"/>
    <mergeCell ref="BC60:BT60"/>
    <mergeCell ref="BU60:CG60"/>
    <mergeCell ref="DK60:DW60"/>
    <mergeCell ref="DX60:EJ60"/>
    <mergeCell ref="CH60:CW60"/>
    <mergeCell ref="CH59:CW59"/>
    <mergeCell ref="CX59:DJ59"/>
    <mergeCell ref="DK59:DW59"/>
    <mergeCell ref="DX59:EJ59"/>
    <mergeCell ref="EK59:EW59"/>
    <mergeCell ref="EX59:FJ59"/>
    <mergeCell ref="CX58:DJ58"/>
    <mergeCell ref="DK58:DW58"/>
    <mergeCell ref="DX58:EJ58"/>
    <mergeCell ref="EK58:EW58"/>
    <mergeCell ref="EX58:FJ58"/>
    <mergeCell ref="CH58:CW58"/>
    <mergeCell ref="A59:AJ59"/>
    <mergeCell ref="AK59:AP59"/>
    <mergeCell ref="AQ59:BB59"/>
    <mergeCell ref="BC59:BT59"/>
    <mergeCell ref="BU59:CG59"/>
    <mergeCell ref="A58:AJ58"/>
    <mergeCell ref="AK58:AP58"/>
    <mergeCell ref="AQ58:BB58"/>
    <mergeCell ref="BC58:BT58"/>
    <mergeCell ref="BU58:CG58"/>
    <mergeCell ref="A55:FJ55"/>
    <mergeCell ref="A56:AJ57"/>
    <mergeCell ref="AK56:AP57"/>
    <mergeCell ref="AQ56:BB57"/>
    <mergeCell ref="BC56:BT57"/>
    <mergeCell ref="EX57:FJ57"/>
    <mergeCell ref="BU56:CG57"/>
    <mergeCell ref="CH56:EJ56"/>
    <mergeCell ref="EK56:FJ56"/>
    <mergeCell ref="CH57:CW57"/>
    <mergeCell ref="CX57:DJ57"/>
    <mergeCell ref="DK57:DW57"/>
    <mergeCell ref="DX57:EJ57"/>
    <mergeCell ref="EK57:EW57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vgor-guzel</dc:creator>
  <dc:description>POI HSSF rep:2.55.0.95</dc:description>
  <cp:lastModifiedBy>User</cp:lastModifiedBy>
  <dcterms:created xsi:type="dcterms:W3CDTF">2023-07-07T05:13:52Z</dcterms:created>
  <dcterms:modified xsi:type="dcterms:W3CDTF">2023-07-07T05:59:52Z</dcterms:modified>
</cp:coreProperties>
</file>