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ГР'!$FJ$144</definedName>
  </definedNames>
  <calcPr calcId="145621"/>
</workbook>
</file>

<file path=xl/calcChain.xml><?xml version="1.0" encoding="utf-8"?>
<calcChain xmlns="http://schemas.openxmlformats.org/spreadsheetml/2006/main">
  <c r="EE19" i="1" l="1"/>
  <c r="ET19" i="1"/>
  <c r="EE20" i="1"/>
  <c r="ET20" i="1" s="1"/>
  <c r="EE21" i="1"/>
  <c r="ET21" i="1"/>
  <c r="EE22" i="1"/>
  <c r="ET22" i="1" s="1"/>
  <c r="EE23" i="1"/>
  <c r="ET23" i="1"/>
  <c r="EE24" i="1"/>
  <c r="ET24" i="1" s="1"/>
  <c r="EE25" i="1"/>
  <c r="ET25" i="1"/>
  <c r="EE26" i="1"/>
  <c r="ET26" i="1" s="1"/>
  <c r="EE27" i="1"/>
  <c r="ET27" i="1"/>
  <c r="EE28" i="1"/>
  <c r="ET28" i="1" s="1"/>
  <c r="EE29" i="1"/>
  <c r="ET29" i="1"/>
  <c r="EE30" i="1"/>
  <c r="ET30" i="1" s="1"/>
  <c r="EE31" i="1"/>
  <c r="ET31" i="1"/>
  <c r="EE32" i="1"/>
  <c r="ET32" i="1" s="1"/>
  <c r="EE33" i="1"/>
  <c r="ET33" i="1"/>
  <c r="EE34" i="1"/>
  <c r="ET34" i="1" s="1"/>
  <c r="EE35" i="1"/>
  <c r="ET35" i="1"/>
  <c r="EE36" i="1"/>
  <c r="ET36" i="1" s="1"/>
  <c r="EE37" i="1"/>
  <c r="ET37" i="1"/>
  <c r="EE38" i="1"/>
  <c r="ET38" i="1" s="1"/>
  <c r="EE39" i="1"/>
  <c r="ET39" i="1"/>
  <c r="EE40" i="1"/>
  <c r="ET40" i="1" s="1"/>
  <c r="EE41" i="1"/>
  <c r="ET41" i="1"/>
  <c r="DX56" i="1"/>
  <c r="EX56" i="1" s="1"/>
  <c r="DX57" i="1"/>
  <c r="EX57" i="1" s="1"/>
  <c r="EK57" i="1"/>
  <c r="DX58" i="1"/>
  <c r="EK58" i="1"/>
  <c r="EX58" i="1"/>
  <c r="DX59" i="1"/>
  <c r="EK59" i="1"/>
  <c r="EX59" i="1"/>
  <c r="DX60" i="1"/>
  <c r="EK60" i="1" s="1"/>
  <c r="DX61" i="1"/>
  <c r="EX61" i="1" s="1"/>
  <c r="EK61" i="1"/>
  <c r="DX62" i="1"/>
  <c r="EK62" i="1"/>
  <c r="EX62" i="1"/>
  <c r="DX63" i="1"/>
  <c r="EK63" i="1"/>
  <c r="EX63" i="1"/>
  <c r="DX64" i="1"/>
  <c r="EK64" i="1" s="1"/>
  <c r="DX65" i="1"/>
  <c r="EX65" i="1" s="1"/>
  <c r="EK65" i="1"/>
  <c r="DX66" i="1"/>
  <c r="EK66" i="1"/>
  <c r="EX66" i="1"/>
  <c r="DX67" i="1"/>
  <c r="EK67" i="1"/>
  <c r="EX67" i="1"/>
  <c r="DX68" i="1"/>
  <c r="EK68" i="1" s="1"/>
  <c r="DX69" i="1"/>
  <c r="EX69" i="1" s="1"/>
  <c r="EK69" i="1"/>
  <c r="DX70" i="1"/>
  <c r="EK70" i="1"/>
  <c r="EX70" i="1"/>
  <c r="DX71" i="1"/>
  <c r="EK71" i="1"/>
  <c r="EX71" i="1"/>
  <c r="DX72" i="1"/>
  <c r="EK72" i="1" s="1"/>
  <c r="DX73" i="1"/>
  <c r="EX73" i="1" s="1"/>
  <c r="EK73" i="1"/>
  <c r="DX74" i="1"/>
  <c r="EK74" i="1"/>
  <c r="EX74" i="1"/>
  <c r="DX75" i="1"/>
  <c r="EK75" i="1"/>
  <c r="EX75" i="1"/>
  <c r="DX76" i="1"/>
  <c r="EK76" i="1" s="1"/>
  <c r="DX77" i="1"/>
  <c r="EX77" i="1" s="1"/>
  <c r="EK77" i="1"/>
  <c r="DX78" i="1"/>
  <c r="EK78" i="1"/>
  <c r="EX78" i="1"/>
  <c r="DX79" i="1"/>
  <c r="EK79" i="1"/>
  <c r="EX79" i="1"/>
  <c r="DX80" i="1"/>
  <c r="EX80" i="1" s="1"/>
  <c r="DX81" i="1"/>
  <c r="EX81" i="1" s="1"/>
  <c r="EK81" i="1"/>
  <c r="DX82" i="1"/>
  <c r="EK82" i="1"/>
  <c r="EX82" i="1"/>
  <c r="DX83" i="1"/>
  <c r="EK83" i="1"/>
  <c r="EX83" i="1"/>
  <c r="DX84" i="1"/>
  <c r="EK84" i="1" s="1"/>
  <c r="DX85" i="1"/>
  <c r="EX85" i="1" s="1"/>
  <c r="EK85" i="1"/>
  <c r="DX86" i="1"/>
  <c r="EK86" i="1"/>
  <c r="EX86" i="1"/>
  <c r="DX87" i="1"/>
  <c r="EK87" i="1"/>
  <c r="EX87" i="1"/>
  <c r="DX88" i="1"/>
  <c r="EK88" i="1" s="1"/>
  <c r="DX89" i="1"/>
  <c r="EX89" i="1" s="1"/>
  <c r="EK89" i="1"/>
  <c r="DX90" i="1"/>
  <c r="EK90" i="1"/>
  <c r="EX90" i="1"/>
  <c r="DX91" i="1"/>
  <c r="EK91" i="1"/>
  <c r="EX91" i="1"/>
  <c r="DX92" i="1"/>
  <c r="EK92" i="1" s="1"/>
  <c r="DX93" i="1"/>
  <c r="EX93" i="1" s="1"/>
  <c r="EK93" i="1"/>
  <c r="DX94" i="1"/>
  <c r="EK94" i="1"/>
  <c r="EX94" i="1"/>
  <c r="DX95" i="1"/>
  <c r="EK95" i="1"/>
  <c r="EX95" i="1"/>
  <c r="DX96" i="1"/>
  <c r="EK96" i="1" s="1"/>
  <c r="DX97" i="1"/>
  <c r="EX97" i="1" s="1"/>
  <c r="EK97" i="1"/>
  <c r="DX98" i="1"/>
  <c r="EK98" i="1"/>
  <c r="EX98" i="1"/>
  <c r="DX99" i="1"/>
  <c r="EK99" i="1"/>
  <c r="EX99" i="1"/>
  <c r="DX100" i="1"/>
  <c r="EK100" i="1" s="1"/>
  <c r="DX101" i="1"/>
  <c r="EX101" i="1" s="1"/>
  <c r="EK101" i="1"/>
  <c r="DX102" i="1"/>
  <c r="EK102" i="1"/>
  <c r="EX102" i="1"/>
  <c r="DX103" i="1"/>
  <c r="EK103" i="1"/>
  <c r="EX103" i="1"/>
  <c r="DX104" i="1"/>
  <c r="EX104" i="1" s="1"/>
  <c r="DX105" i="1"/>
  <c r="EX105" i="1" s="1"/>
  <c r="EK105" i="1"/>
  <c r="DX106" i="1"/>
  <c r="EK106" i="1"/>
  <c r="EX106" i="1"/>
  <c r="DX107" i="1"/>
  <c r="EK107" i="1"/>
  <c r="EX107" i="1"/>
  <c r="DX108" i="1"/>
  <c r="EK108" i="1" s="1"/>
  <c r="DX109" i="1"/>
  <c r="EE121" i="1"/>
  <c r="ET121" i="1"/>
  <c r="EE122" i="1"/>
  <c r="ET122" i="1"/>
  <c r="EE123" i="1"/>
  <c r="ET123" i="1"/>
  <c r="EE124" i="1"/>
  <c r="ET124" i="1"/>
  <c r="EE125" i="1"/>
  <c r="ET125" i="1"/>
  <c r="EE126" i="1"/>
  <c r="ET126" i="1"/>
  <c r="EE127" i="1"/>
  <c r="EE128" i="1"/>
  <c r="EE129" i="1"/>
  <c r="EE130" i="1"/>
  <c r="EE131" i="1"/>
  <c r="EE132" i="1"/>
  <c r="EE133" i="1"/>
  <c r="EE134" i="1"/>
  <c r="EE135" i="1"/>
  <c r="EX96" i="1" l="1"/>
  <c r="EX88" i="1"/>
  <c r="EX72" i="1"/>
  <c r="EX64" i="1"/>
  <c r="EK104" i="1"/>
  <c r="EK80" i="1"/>
  <c r="EK56" i="1"/>
  <c r="EX108" i="1"/>
  <c r="EX100" i="1"/>
  <c r="EX92" i="1"/>
  <c r="EX84" i="1"/>
  <c r="EX76" i="1"/>
  <c r="EX68" i="1"/>
  <c r="EX60" i="1"/>
</calcChain>
</file>

<file path=xl/sharedStrings.xml><?xml version="1.0" encoding="utf-8"?>
<sst xmlns="http://schemas.openxmlformats.org/spreadsheetml/2006/main" count="253" uniqueCount="194">
  <si>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</si>
  <si>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</si>
  <si>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</si>
  <si>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</si>
  <si>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</si>
  <si>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</si>
  <si>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</si>
  <si>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</si>
  <si>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</si>
  <si>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</si>
  <si>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</si>
  <si>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</si>
  <si>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</si>
  <si>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</si>
  <si>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</si>
  <si>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</si>
  <si>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01.01.2024 г.</t>
  </si>
  <si>
    <t>17.01.2024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</si>
  <si>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</si>
  <si>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</si>
  <si>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</si>
  <si>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</si>
  <si>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</si>
  <si>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</si>
  <si>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</si>
  <si>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</si>
  <si>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</si>
  <si>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</si>
  <si>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</si>
  <si>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</si>
  <si>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</si>
  <si>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</si>
  <si>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</si>
  <si>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18210102010010000110111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</si>
  <si>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</si>
  <si>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</si>
  <si>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</si>
  <si>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18210102030010000110111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</si>
  <si>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</si>
  <si>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18210102080010000110111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</si>
  <si>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</si>
  <si>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18210102130010000110111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</si>
  <si>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</si>
  <si>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18210102140010000110111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</si>
  <si>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</si>
  <si>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</si>
  <si>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</si>
  <si>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</si>
  <si>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</si>
  <si>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</si>
  <si>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</si>
  <si>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18210606043100000110111</t>
  </si>
  <si>
    <t>Прочие доходы от компенсации затрат бюджетов сельских поселений</t>
  </si>
  <si>
    <t>90411302995100000130134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</si>
  <si>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</si>
  <si>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90411602020020000140145</t>
  </si>
  <si>
    <t>Средства самообложения граждан, зачисляемые в бюджеты сельских поселений</t>
  </si>
  <si>
    <t>90411714030100000150155</t>
  </si>
  <si>
    <t>Дотации бюджетам сельских поселений на премирование победителей Всероссийского конкурса "Лучшая муниципальная практика"</t>
  </si>
  <si>
    <t>90420215399100000150151</t>
  </si>
  <si>
    <t>Дотации бюджетам сельских поселений на выравнивание бюджетной обеспеченности из бюджетов муниципальных районов</t>
  </si>
  <si>
    <t>90420216001100000150151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</si>
  <si>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</si>
  <si>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90420235118100000150151</t>
  </si>
  <si>
    <t>Прочие межбюджетные трансферты, передаваемые бюджетам сельских поселений</t>
  </si>
  <si>
    <t>90420249999100000150151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</si>
  <si>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</si>
  <si>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90421960010100000150151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</si>
  <si>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</si>
  <si>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90511105035100000120121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</si>
  <si>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</si>
  <si>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90511109080100000120129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</si>
  <si>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</si>
  <si>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90511402053100000410410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</si>
  <si>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</si>
  <si>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</si>
  <si>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</si>
  <si>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</si>
  <si>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</si>
  <si>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</si>
  <si>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</si>
  <si>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</si>
  <si>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</si>
  <si>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</si>
  <si>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</si>
  <si>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</si>
  <si>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80201029900002030121211</t>
  </si>
  <si>
    <t>Начисления на выплаты по оплате труда</t>
  </si>
  <si>
    <t>80201029900002030129213</t>
  </si>
  <si>
    <t>Работы, услуги по содержанию имущества</t>
  </si>
  <si>
    <t>80201039900002040244225</t>
  </si>
  <si>
    <t>Страхование</t>
  </si>
  <si>
    <t>80201039900002040244227</t>
  </si>
  <si>
    <t>Увеличение стоимости горюче-смазочных материалов</t>
  </si>
  <si>
    <t>80201039900002040244343</t>
  </si>
  <si>
    <t>Налоги, пошлины и сборы</t>
  </si>
  <si>
    <t>80201039900002040852291</t>
  </si>
  <si>
    <t>80301049900002040121211</t>
  </si>
  <si>
    <t>80301049900002040129213</t>
  </si>
  <si>
    <t>Услуги связи</t>
  </si>
  <si>
    <t>80301049900002040244221</t>
  </si>
  <si>
    <t>Коммунальные услуги</t>
  </si>
  <si>
    <t>80301049900002040244223</t>
  </si>
  <si>
    <t>80301049900002040244225</t>
  </si>
  <si>
    <t>Прочие работы, услуги</t>
  </si>
  <si>
    <t>80301049900002040244226</t>
  </si>
  <si>
    <t>80301049900002040244227</t>
  </si>
  <si>
    <t>80301049900002040244343</t>
  </si>
  <si>
    <t>80301049900002040247223</t>
  </si>
  <si>
    <t>80301049900002040852291</t>
  </si>
  <si>
    <t>80301139900002950851291</t>
  </si>
  <si>
    <t>80301139900029900111211</t>
  </si>
  <si>
    <t>80301139900029900119213</t>
  </si>
  <si>
    <t>80301139900029900244225</t>
  </si>
  <si>
    <t>80301139900029900244226</t>
  </si>
  <si>
    <t>Увеличение стоимости прочих материальных запасов</t>
  </si>
  <si>
    <t>80301139900029900244346</t>
  </si>
  <si>
    <t>80301139900920300244226</t>
  </si>
  <si>
    <t>Увеличение стоимости прочих материальных запасов однократного применения</t>
  </si>
  <si>
    <t>80301139900920300244349</t>
  </si>
  <si>
    <t>80302039900051180121211</t>
  </si>
  <si>
    <t>80302039900051180129213</t>
  </si>
  <si>
    <t>80302039900051180244221</t>
  </si>
  <si>
    <t>80302039900051180244225</t>
  </si>
  <si>
    <t>80302039900051180244346</t>
  </si>
  <si>
    <t>80304059900025360244226</t>
  </si>
  <si>
    <t>80304099900078020244225</t>
  </si>
  <si>
    <t>80304099900078020244226</t>
  </si>
  <si>
    <t>Увеличение стоимости основных средств</t>
  </si>
  <si>
    <t>80305019900076040244310</t>
  </si>
  <si>
    <t>80305029900075050244310</t>
  </si>
  <si>
    <t>80305031410563130244226</t>
  </si>
  <si>
    <t>80305033640553990244225</t>
  </si>
  <si>
    <t>80305039900078010244225</t>
  </si>
  <si>
    <t>80305039900078010244226</t>
  </si>
  <si>
    <t>80305039900078010244346</t>
  </si>
  <si>
    <t>80305039900078010247223</t>
  </si>
  <si>
    <t>80305039900078030244346</t>
  </si>
  <si>
    <t>80305039900078050244225</t>
  </si>
  <si>
    <t>80305039900078050244226</t>
  </si>
  <si>
    <t>80305039900078050244310</t>
  </si>
  <si>
    <t>80305039900078050244343</t>
  </si>
  <si>
    <t>80305039900078050244346</t>
  </si>
  <si>
    <t>80305039900078050852291</t>
  </si>
  <si>
    <t>80305039900078070244221</t>
  </si>
  <si>
    <t>80305039900078070244225</t>
  </si>
  <si>
    <t>80305039900078070244226</t>
  </si>
  <si>
    <t>Перечисления текущего характера другим бюджетам бюджетной системы Российской Федерации</t>
  </si>
  <si>
    <t>80308019900025600540251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</si>
  <si>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</si>
  <si>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</si>
  <si>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</si>
  <si>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</si>
  <si>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</si>
  <si>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</si>
  <si>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</si>
  <si>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</si>
  <si>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</si>
  <si>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</si>
  <si>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</si>
  <si>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</si>
  <si>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</si>
  <si>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</si>
  <si>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</si>
  <si>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</si>
  <si>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</si>
  <si>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</si>
  <si>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</si>
  <si>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</si>
  <si>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</si>
  <si>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</si>
  <si>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</si>
  <si>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</si>
  <si>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</si>
  <si>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</si>
  <si>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</si>
  <si>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</si>
  <si>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</si>
  <si>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</si>
  <si>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</si>
  <si>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</si>
  <si>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</si>
  <si>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</si>
  <si>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</si>
  <si>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</si>
  <si>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</si>
  <si>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</si>
  <si>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</si>
  <si>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</si>
  <si>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</si>
  <si>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Исполнительный комитет Высокогорского сельского поселения Высокогорского муниципального района Республики Татарстан</t>
  </si>
  <si>
    <t>бюджет Высокогорского сельского поселения Высокогорского муниципального района Республики Татарстан</t>
  </si>
  <si>
    <t>Салахутдинов Р.Ф.</t>
  </si>
  <si>
    <t>Валиева Г.Р.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</si>
</sst>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164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45"/>
  <sheetViews>
    <sheetView tabSelected="1" workbookViewId="0">
      <selection activeCell="AH141" sqref="AH141:BH14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"/>
      <c r="ES4" s="1"/>
      <c r="ET4" s="15" t="s">
        <v>4</v>
      </c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7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8" t="s">
        <v>6</v>
      </c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20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8" t="s">
        <v>16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2"/>
    </row>
    <row r="7" spans="1:166" ht="15" customHeight="1" x14ac:dyDescent="0.2">
      <c r="A7" s="30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1"/>
      <c r="BD7" s="1"/>
      <c r="BE7" s="32" t="s">
        <v>190</v>
      </c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35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7"/>
    </row>
    <row r="8" spans="1:166" ht="1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1"/>
      <c r="BD8" s="1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3"/>
    </row>
    <row r="9" spans="1:166" ht="15" customHeight="1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1"/>
      <c r="BD9" s="1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3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26" t="s">
        <v>191</v>
      </c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2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2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23">
        <v>383</v>
      </c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5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4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3" t="s">
        <v>19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4"/>
      <c r="AN16" s="47" t="s">
        <v>20</v>
      </c>
      <c r="AO16" s="43"/>
      <c r="AP16" s="43"/>
      <c r="AQ16" s="43"/>
      <c r="AR16" s="43"/>
      <c r="AS16" s="44"/>
      <c r="AT16" s="47" t="s">
        <v>21</v>
      </c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4"/>
      <c r="BJ16" s="47" t="s">
        <v>22</v>
      </c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4"/>
      <c r="CF16" s="38" t="s">
        <v>23</v>
      </c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40"/>
      <c r="ET16" s="47" t="s">
        <v>24</v>
      </c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9"/>
    </row>
    <row r="17" spans="1:166" ht="57.75" customHeight="1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6"/>
      <c r="AN17" s="48"/>
      <c r="AO17" s="45"/>
      <c r="AP17" s="45"/>
      <c r="AQ17" s="45"/>
      <c r="AR17" s="45"/>
      <c r="AS17" s="46"/>
      <c r="AT17" s="48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6"/>
      <c r="BJ17" s="48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6"/>
      <c r="CF17" s="39" t="s">
        <v>25</v>
      </c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40"/>
      <c r="CW17" s="38" t="s">
        <v>26</v>
      </c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40"/>
      <c r="DN17" s="38" t="s">
        <v>27</v>
      </c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40"/>
      <c r="EE17" s="38" t="s">
        <v>28</v>
      </c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40"/>
      <c r="ET17" s="48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50"/>
    </row>
    <row r="18" spans="1:166" ht="12" customHeight="1" x14ac:dyDescent="0.2">
      <c r="A18" s="41">
        <v>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2"/>
      <c r="AN18" s="15">
        <v>2</v>
      </c>
      <c r="AO18" s="16"/>
      <c r="AP18" s="16"/>
      <c r="AQ18" s="16"/>
      <c r="AR18" s="16"/>
      <c r="AS18" s="17"/>
      <c r="AT18" s="15">
        <v>3</v>
      </c>
      <c r="AU18" s="16"/>
      <c r="AV18" s="16"/>
      <c r="AW18" s="16"/>
      <c r="AX18" s="16"/>
      <c r="AY18" s="16"/>
      <c r="AZ18" s="16"/>
      <c r="BA18" s="16"/>
      <c r="BB18" s="16"/>
      <c r="BC18" s="24"/>
      <c r="BD18" s="24"/>
      <c r="BE18" s="24"/>
      <c r="BF18" s="24"/>
      <c r="BG18" s="24"/>
      <c r="BH18" s="24"/>
      <c r="BI18" s="51"/>
      <c r="BJ18" s="15">
        <v>4</v>
      </c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7"/>
      <c r="CF18" s="15">
        <v>5</v>
      </c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7"/>
      <c r="CW18" s="15">
        <v>6</v>
      </c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7"/>
      <c r="DN18" s="15">
        <v>7</v>
      </c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7"/>
      <c r="EE18" s="15">
        <v>8</v>
      </c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7"/>
      <c r="ET18" s="64">
        <v>9</v>
      </c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5"/>
    </row>
    <row r="19" spans="1:166" ht="15" customHeight="1" x14ac:dyDescent="0.2">
      <c r="A19" s="65" t="s">
        <v>29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6" t="s">
        <v>30</v>
      </c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19"/>
      <c r="BE19" s="19"/>
      <c r="BF19" s="19"/>
      <c r="BG19" s="19"/>
      <c r="BH19" s="19"/>
      <c r="BI19" s="69"/>
      <c r="BJ19" s="52">
        <v>77436201.75</v>
      </c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>
        <v>85970996.040000007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>
        <f t="shared" ref="EE19:EE41" si="0">CF19+CW19+DN19</f>
        <v>85970996.040000007</v>
      </c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>
        <f t="shared" ref="ET19:ET41" si="1">BJ19-EE19</f>
        <v>-8534794.2900000066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3"/>
    </row>
    <row r="20" spans="1:166" ht="15" customHeight="1" x14ac:dyDescent="0.2">
      <c r="A20" s="54" t="s">
        <v>31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5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7"/>
      <c r="BD20" s="21"/>
      <c r="BE20" s="21"/>
      <c r="BF20" s="21"/>
      <c r="BG20" s="21"/>
      <c r="BH20" s="21"/>
      <c r="BI20" s="58"/>
      <c r="BJ20" s="59">
        <v>77436201.75</v>
      </c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>
        <v>85970996.040000007</v>
      </c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60">
        <f t="shared" si="0"/>
        <v>85970996.040000007</v>
      </c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2"/>
      <c r="ET20" s="59">
        <f t="shared" si="1"/>
        <v>-8534794.2900000066</v>
      </c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63"/>
    </row>
    <row r="21" spans="1:166" ht="145.9" customHeight="1" x14ac:dyDescent="0.2">
      <c r="A21" s="70" t="s">
        <v>32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2"/>
      <c r="AN21" s="55"/>
      <c r="AO21" s="56"/>
      <c r="AP21" s="56"/>
      <c r="AQ21" s="56"/>
      <c r="AR21" s="56"/>
      <c r="AS21" s="56"/>
      <c r="AT21" s="56" t="s">
        <v>33</v>
      </c>
      <c r="AU21" s="56"/>
      <c r="AV21" s="56"/>
      <c r="AW21" s="56"/>
      <c r="AX21" s="56"/>
      <c r="AY21" s="56"/>
      <c r="AZ21" s="56"/>
      <c r="BA21" s="56"/>
      <c r="BB21" s="56"/>
      <c r="BC21" s="57"/>
      <c r="BD21" s="21"/>
      <c r="BE21" s="21"/>
      <c r="BF21" s="21"/>
      <c r="BG21" s="21"/>
      <c r="BH21" s="21"/>
      <c r="BI21" s="58"/>
      <c r="BJ21" s="59">
        <v>18864700</v>
      </c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>
        <v>17754384.280000001</v>
      </c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60">
        <f t="shared" si="0"/>
        <v>17754384.280000001</v>
      </c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2"/>
      <c r="ET21" s="59">
        <f t="shared" si="1"/>
        <v>1110315.7199999988</v>
      </c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63"/>
    </row>
    <row r="22" spans="1:166" ht="170.25" customHeight="1" x14ac:dyDescent="0.2">
      <c r="A22" s="70" t="s">
        <v>34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2"/>
      <c r="AN22" s="55"/>
      <c r="AO22" s="56"/>
      <c r="AP22" s="56"/>
      <c r="AQ22" s="56"/>
      <c r="AR22" s="56"/>
      <c r="AS22" s="56"/>
      <c r="AT22" s="56" t="s">
        <v>35</v>
      </c>
      <c r="AU22" s="56"/>
      <c r="AV22" s="56"/>
      <c r="AW22" s="56"/>
      <c r="AX22" s="56"/>
      <c r="AY22" s="56"/>
      <c r="AZ22" s="56"/>
      <c r="BA22" s="56"/>
      <c r="BB22" s="56"/>
      <c r="BC22" s="57"/>
      <c r="BD22" s="21"/>
      <c r="BE22" s="21"/>
      <c r="BF22" s="21"/>
      <c r="BG22" s="21"/>
      <c r="BH22" s="21"/>
      <c r="BI22" s="58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>
        <v>168383.42</v>
      </c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60">
        <f t="shared" si="0"/>
        <v>168383.42</v>
      </c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2"/>
      <c r="ET22" s="59">
        <f t="shared" si="1"/>
        <v>-168383.42</v>
      </c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63"/>
    </row>
    <row r="23" spans="1:166" ht="85.15" customHeight="1" x14ac:dyDescent="0.2">
      <c r="A23" s="71" t="s">
        <v>36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2"/>
      <c r="AN23" s="55"/>
      <c r="AO23" s="56"/>
      <c r="AP23" s="56"/>
      <c r="AQ23" s="56"/>
      <c r="AR23" s="56"/>
      <c r="AS23" s="56"/>
      <c r="AT23" s="56" t="s">
        <v>37</v>
      </c>
      <c r="AU23" s="56"/>
      <c r="AV23" s="56"/>
      <c r="AW23" s="56"/>
      <c r="AX23" s="56"/>
      <c r="AY23" s="56"/>
      <c r="AZ23" s="56"/>
      <c r="BA23" s="56"/>
      <c r="BB23" s="56"/>
      <c r="BC23" s="57"/>
      <c r="BD23" s="21"/>
      <c r="BE23" s="21"/>
      <c r="BF23" s="21"/>
      <c r="BG23" s="21"/>
      <c r="BH23" s="21"/>
      <c r="BI23" s="58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>
        <v>563338.79</v>
      </c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60">
        <f t="shared" si="0"/>
        <v>563338.79</v>
      </c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2"/>
      <c r="ET23" s="59">
        <f t="shared" si="1"/>
        <v>-563338.79</v>
      </c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63"/>
    </row>
    <row r="24" spans="1:166" ht="182.45" customHeight="1" x14ac:dyDescent="0.2">
      <c r="A24" s="70" t="s">
        <v>38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2"/>
      <c r="AN24" s="55"/>
      <c r="AO24" s="56"/>
      <c r="AP24" s="56"/>
      <c r="AQ24" s="56"/>
      <c r="AR24" s="56"/>
      <c r="AS24" s="56"/>
      <c r="AT24" s="56" t="s">
        <v>39</v>
      </c>
      <c r="AU24" s="56"/>
      <c r="AV24" s="56"/>
      <c r="AW24" s="56"/>
      <c r="AX24" s="56"/>
      <c r="AY24" s="56"/>
      <c r="AZ24" s="56"/>
      <c r="BA24" s="56"/>
      <c r="BB24" s="56"/>
      <c r="BC24" s="57"/>
      <c r="BD24" s="21"/>
      <c r="BE24" s="21"/>
      <c r="BF24" s="21"/>
      <c r="BG24" s="21"/>
      <c r="BH24" s="21"/>
      <c r="BI24" s="58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>
        <v>272589.96000000002</v>
      </c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60">
        <f t="shared" si="0"/>
        <v>272589.96000000002</v>
      </c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2"/>
      <c r="ET24" s="59">
        <f t="shared" si="1"/>
        <v>-272589.96000000002</v>
      </c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63"/>
    </row>
    <row r="25" spans="1:166" ht="97.15" customHeight="1" x14ac:dyDescent="0.2">
      <c r="A25" s="70" t="s">
        <v>40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2"/>
      <c r="AN25" s="55"/>
      <c r="AO25" s="56"/>
      <c r="AP25" s="56"/>
      <c r="AQ25" s="56"/>
      <c r="AR25" s="56"/>
      <c r="AS25" s="56"/>
      <c r="AT25" s="56" t="s">
        <v>41</v>
      </c>
      <c r="AU25" s="56"/>
      <c r="AV25" s="56"/>
      <c r="AW25" s="56"/>
      <c r="AX25" s="56"/>
      <c r="AY25" s="56"/>
      <c r="AZ25" s="56"/>
      <c r="BA25" s="56"/>
      <c r="BB25" s="56"/>
      <c r="BC25" s="57"/>
      <c r="BD25" s="21"/>
      <c r="BE25" s="21"/>
      <c r="BF25" s="21"/>
      <c r="BG25" s="21"/>
      <c r="BH25" s="21"/>
      <c r="BI25" s="58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>
        <v>854480.76</v>
      </c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60">
        <f t="shared" si="0"/>
        <v>854480.76</v>
      </c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2"/>
      <c r="ET25" s="59">
        <f t="shared" si="1"/>
        <v>-854480.76</v>
      </c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63"/>
    </row>
    <row r="26" spans="1:166" ht="97.15" customHeight="1" x14ac:dyDescent="0.2">
      <c r="A26" s="70" t="s">
        <v>42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2"/>
      <c r="AN26" s="55"/>
      <c r="AO26" s="56"/>
      <c r="AP26" s="56"/>
      <c r="AQ26" s="56"/>
      <c r="AR26" s="56"/>
      <c r="AS26" s="56"/>
      <c r="AT26" s="56" t="s">
        <v>43</v>
      </c>
      <c r="AU26" s="56"/>
      <c r="AV26" s="56"/>
      <c r="AW26" s="56"/>
      <c r="AX26" s="56"/>
      <c r="AY26" s="56"/>
      <c r="AZ26" s="56"/>
      <c r="BA26" s="56"/>
      <c r="BB26" s="56"/>
      <c r="BC26" s="57"/>
      <c r="BD26" s="21"/>
      <c r="BE26" s="21"/>
      <c r="BF26" s="21"/>
      <c r="BG26" s="21"/>
      <c r="BH26" s="21"/>
      <c r="BI26" s="58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>
        <v>1752253.72</v>
      </c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60">
        <f t="shared" si="0"/>
        <v>1752253.72</v>
      </c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2"/>
      <c r="ET26" s="59">
        <f t="shared" si="1"/>
        <v>-1752253.72</v>
      </c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63"/>
    </row>
    <row r="27" spans="1:166" ht="48.6" customHeight="1" x14ac:dyDescent="0.2">
      <c r="A27" s="71" t="s">
        <v>44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2"/>
      <c r="AN27" s="55"/>
      <c r="AO27" s="56"/>
      <c r="AP27" s="56"/>
      <c r="AQ27" s="56"/>
      <c r="AR27" s="56"/>
      <c r="AS27" s="56"/>
      <c r="AT27" s="56" t="s">
        <v>45</v>
      </c>
      <c r="AU27" s="56"/>
      <c r="AV27" s="56"/>
      <c r="AW27" s="56"/>
      <c r="AX27" s="56"/>
      <c r="AY27" s="56"/>
      <c r="AZ27" s="56"/>
      <c r="BA27" s="56"/>
      <c r="BB27" s="56"/>
      <c r="BC27" s="57"/>
      <c r="BD27" s="21"/>
      <c r="BE27" s="21"/>
      <c r="BF27" s="21"/>
      <c r="BG27" s="21"/>
      <c r="BH27" s="21"/>
      <c r="BI27" s="58"/>
      <c r="BJ27" s="59">
        <v>812000</v>
      </c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>
        <v>-13690.19</v>
      </c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60">
        <f t="shared" si="0"/>
        <v>-13690.19</v>
      </c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2"/>
      <c r="ET27" s="59">
        <f t="shared" si="1"/>
        <v>825690.19</v>
      </c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63"/>
    </row>
    <row r="28" spans="1:166" ht="97.15" customHeight="1" x14ac:dyDescent="0.2">
      <c r="A28" s="71" t="s">
        <v>46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2"/>
      <c r="AN28" s="55"/>
      <c r="AO28" s="56"/>
      <c r="AP28" s="56"/>
      <c r="AQ28" s="56"/>
      <c r="AR28" s="56"/>
      <c r="AS28" s="56"/>
      <c r="AT28" s="56" t="s">
        <v>47</v>
      </c>
      <c r="AU28" s="56"/>
      <c r="AV28" s="56"/>
      <c r="AW28" s="56"/>
      <c r="AX28" s="56"/>
      <c r="AY28" s="56"/>
      <c r="AZ28" s="56"/>
      <c r="BA28" s="56"/>
      <c r="BB28" s="56"/>
      <c r="BC28" s="57"/>
      <c r="BD28" s="21"/>
      <c r="BE28" s="21"/>
      <c r="BF28" s="21"/>
      <c r="BG28" s="21"/>
      <c r="BH28" s="21"/>
      <c r="BI28" s="58"/>
      <c r="BJ28" s="59">
        <v>12642000</v>
      </c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>
        <v>12956244.76</v>
      </c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60">
        <f t="shared" si="0"/>
        <v>12956244.76</v>
      </c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2"/>
      <c r="ET28" s="59">
        <f t="shared" si="1"/>
        <v>-314244.75999999978</v>
      </c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63"/>
    </row>
    <row r="29" spans="1:166" ht="85.15" customHeight="1" x14ac:dyDescent="0.2">
      <c r="A29" s="71" t="s">
        <v>48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2"/>
      <c r="AN29" s="55"/>
      <c r="AO29" s="56"/>
      <c r="AP29" s="56"/>
      <c r="AQ29" s="56"/>
      <c r="AR29" s="56"/>
      <c r="AS29" s="56"/>
      <c r="AT29" s="56" t="s">
        <v>49</v>
      </c>
      <c r="AU29" s="56"/>
      <c r="AV29" s="56"/>
      <c r="AW29" s="56"/>
      <c r="AX29" s="56"/>
      <c r="AY29" s="56"/>
      <c r="AZ29" s="56"/>
      <c r="BA29" s="56"/>
      <c r="BB29" s="56"/>
      <c r="BC29" s="57"/>
      <c r="BD29" s="21"/>
      <c r="BE29" s="21"/>
      <c r="BF29" s="21"/>
      <c r="BG29" s="21"/>
      <c r="BH29" s="21"/>
      <c r="BI29" s="58"/>
      <c r="BJ29" s="59">
        <v>19115000</v>
      </c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>
        <v>21102346.559999999</v>
      </c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60">
        <f t="shared" si="0"/>
        <v>21102346.559999999</v>
      </c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2"/>
      <c r="ET29" s="59">
        <f t="shared" si="1"/>
        <v>-1987346.5599999987</v>
      </c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63"/>
    </row>
    <row r="30" spans="1:166" ht="85.15" customHeight="1" x14ac:dyDescent="0.2">
      <c r="A30" s="71" t="s">
        <v>50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2"/>
      <c r="AN30" s="55"/>
      <c r="AO30" s="56"/>
      <c r="AP30" s="56"/>
      <c r="AQ30" s="56"/>
      <c r="AR30" s="56"/>
      <c r="AS30" s="56"/>
      <c r="AT30" s="56" t="s">
        <v>51</v>
      </c>
      <c r="AU30" s="56"/>
      <c r="AV30" s="56"/>
      <c r="AW30" s="56"/>
      <c r="AX30" s="56"/>
      <c r="AY30" s="56"/>
      <c r="AZ30" s="56"/>
      <c r="BA30" s="56"/>
      <c r="BB30" s="56"/>
      <c r="BC30" s="57"/>
      <c r="BD30" s="21"/>
      <c r="BE30" s="21"/>
      <c r="BF30" s="21"/>
      <c r="BG30" s="21"/>
      <c r="BH30" s="21"/>
      <c r="BI30" s="58"/>
      <c r="BJ30" s="59">
        <v>11885000</v>
      </c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>
        <v>16052988.48</v>
      </c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60">
        <f t="shared" si="0"/>
        <v>16052988.48</v>
      </c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2"/>
      <c r="ET30" s="59">
        <f t="shared" si="1"/>
        <v>-4167988.4800000004</v>
      </c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63"/>
    </row>
    <row r="31" spans="1:166" ht="24.2" customHeight="1" x14ac:dyDescent="0.2">
      <c r="A31" s="71" t="s">
        <v>52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2"/>
      <c r="AN31" s="55"/>
      <c r="AO31" s="56"/>
      <c r="AP31" s="56"/>
      <c r="AQ31" s="56"/>
      <c r="AR31" s="56"/>
      <c r="AS31" s="56"/>
      <c r="AT31" s="56" t="s">
        <v>53</v>
      </c>
      <c r="AU31" s="56"/>
      <c r="AV31" s="56"/>
      <c r="AW31" s="56"/>
      <c r="AX31" s="56"/>
      <c r="AY31" s="56"/>
      <c r="AZ31" s="56"/>
      <c r="BA31" s="56"/>
      <c r="BB31" s="56"/>
      <c r="BC31" s="57"/>
      <c r="BD31" s="21"/>
      <c r="BE31" s="21"/>
      <c r="BF31" s="21"/>
      <c r="BG31" s="21"/>
      <c r="BH31" s="21"/>
      <c r="BI31" s="58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>
        <v>769.93</v>
      </c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60">
        <f t="shared" si="0"/>
        <v>769.93</v>
      </c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2"/>
      <c r="ET31" s="59">
        <f t="shared" si="1"/>
        <v>-769.93</v>
      </c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63"/>
    </row>
    <row r="32" spans="1:166" ht="72.95" customHeight="1" x14ac:dyDescent="0.2">
      <c r="A32" s="71" t="s">
        <v>54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2"/>
      <c r="AN32" s="55"/>
      <c r="AO32" s="56"/>
      <c r="AP32" s="56"/>
      <c r="AQ32" s="56"/>
      <c r="AR32" s="56"/>
      <c r="AS32" s="56"/>
      <c r="AT32" s="56" t="s">
        <v>55</v>
      </c>
      <c r="AU32" s="56"/>
      <c r="AV32" s="56"/>
      <c r="AW32" s="56"/>
      <c r="AX32" s="56"/>
      <c r="AY32" s="56"/>
      <c r="AZ32" s="56"/>
      <c r="BA32" s="56"/>
      <c r="BB32" s="56"/>
      <c r="BC32" s="57"/>
      <c r="BD32" s="21"/>
      <c r="BE32" s="21"/>
      <c r="BF32" s="21"/>
      <c r="BG32" s="21"/>
      <c r="BH32" s="21"/>
      <c r="BI32" s="58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>
        <v>105014</v>
      </c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60">
        <f t="shared" si="0"/>
        <v>105014</v>
      </c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2"/>
      <c r="ET32" s="59">
        <f t="shared" si="1"/>
        <v>-105014</v>
      </c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63"/>
    </row>
    <row r="33" spans="1:166" ht="36.4" customHeight="1" x14ac:dyDescent="0.2">
      <c r="A33" s="71" t="s">
        <v>56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2"/>
      <c r="AN33" s="55"/>
      <c r="AO33" s="56"/>
      <c r="AP33" s="56"/>
      <c r="AQ33" s="56"/>
      <c r="AR33" s="56"/>
      <c r="AS33" s="56"/>
      <c r="AT33" s="56" t="s">
        <v>57</v>
      </c>
      <c r="AU33" s="56"/>
      <c r="AV33" s="56"/>
      <c r="AW33" s="56"/>
      <c r="AX33" s="56"/>
      <c r="AY33" s="56"/>
      <c r="AZ33" s="56"/>
      <c r="BA33" s="56"/>
      <c r="BB33" s="56"/>
      <c r="BC33" s="57"/>
      <c r="BD33" s="21"/>
      <c r="BE33" s="21"/>
      <c r="BF33" s="21"/>
      <c r="BG33" s="21"/>
      <c r="BH33" s="21"/>
      <c r="BI33" s="58"/>
      <c r="BJ33" s="59">
        <v>763000</v>
      </c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>
        <v>796000</v>
      </c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60">
        <f t="shared" si="0"/>
        <v>796000</v>
      </c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2"/>
      <c r="ET33" s="59">
        <f t="shared" si="1"/>
        <v>-33000</v>
      </c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63"/>
    </row>
    <row r="34" spans="1:166" ht="48.6" customHeight="1" x14ac:dyDescent="0.2">
      <c r="A34" s="71" t="s">
        <v>58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2"/>
      <c r="AN34" s="55"/>
      <c r="AO34" s="56"/>
      <c r="AP34" s="56"/>
      <c r="AQ34" s="56"/>
      <c r="AR34" s="56"/>
      <c r="AS34" s="56"/>
      <c r="AT34" s="56" t="s">
        <v>59</v>
      </c>
      <c r="AU34" s="56"/>
      <c r="AV34" s="56"/>
      <c r="AW34" s="56"/>
      <c r="AX34" s="56"/>
      <c r="AY34" s="56"/>
      <c r="AZ34" s="56"/>
      <c r="BA34" s="56"/>
      <c r="BB34" s="56"/>
      <c r="BC34" s="57"/>
      <c r="BD34" s="21"/>
      <c r="BE34" s="21"/>
      <c r="BF34" s="21"/>
      <c r="BG34" s="21"/>
      <c r="BH34" s="21"/>
      <c r="BI34" s="58"/>
      <c r="BJ34" s="59">
        <v>5950000</v>
      </c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>
        <v>5950000</v>
      </c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60">
        <f t="shared" si="0"/>
        <v>5950000</v>
      </c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2"/>
      <c r="ET34" s="59">
        <f t="shared" si="1"/>
        <v>0</v>
      </c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63"/>
    </row>
    <row r="35" spans="1:166" ht="36.4" customHeight="1" x14ac:dyDescent="0.2">
      <c r="A35" s="71" t="s">
        <v>60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2"/>
      <c r="AN35" s="55"/>
      <c r="AO35" s="56"/>
      <c r="AP35" s="56"/>
      <c r="AQ35" s="56"/>
      <c r="AR35" s="56"/>
      <c r="AS35" s="56"/>
      <c r="AT35" s="56" t="s">
        <v>61</v>
      </c>
      <c r="AU35" s="56"/>
      <c r="AV35" s="56"/>
      <c r="AW35" s="56"/>
      <c r="AX35" s="56"/>
      <c r="AY35" s="56"/>
      <c r="AZ35" s="56"/>
      <c r="BA35" s="56"/>
      <c r="BB35" s="56"/>
      <c r="BC35" s="57"/>
      <c r="BD35" s="21"/>
      <c r="BE35" s="21"/>
      <c r="BF35" s="21"/>
      <c r="BG35" s="21"/>
      <c r="BH35" s="21"/>
      <c r="BI35" s="58"/>
      <c r="BJ35" s="59">
        <v>282200</v>
      </c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>
        <v>282200</v>
      </c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60">
        <f t="shared" si="0"/>
        <v>282200</v>
      </c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2"/>
      <c r="ET35" s="59">
        <f t="shared" si="1"/>
        <v>0</v>
      </c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63"/>
    </row>
    <row r="36" spans="1:166" ht="60.75" customHeight="1" x14ac:dyDescent="0.2">
      <c r="A36" s="71" t="s">
        <v>62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2"/>
      <c r="AN36" s="55"/>
      <c r="AO36" s="56"/>
      <c r="AP36" s="56"/>
      <c r="AQ36" s="56"/>
      <c r="AR36" s="56"/>
      <c r="AS36" s="56"/>
      <c r="AT36" s="56" t="s">
        <v>63</v>
      </c>
      <c r="AU36" s="56"/>
      <c r="AV36" s="56"/>
      <c r="AW36" s="56"/>
      <c r="AX36" s="56"/>
      <c r="AY36" s="56"/>
      <c r="AZ36" s="56"/>
      <c r="BA36" s="56"/>
      <c r="BB36" s="56"/>
      <c r="BC36" s="57"/>
      <c r="BD36" s="21"/>
      <c r="BE36" s="21"/>
      <c r="BF36" s="21"/>
      <c r="BG36" s="21"/>
      <c r="BH36" s="21"/>
      <c r="BI36" s="58"/>
      <c r="BJ36" s="59">
        <v>1076428</v>
      </c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>
        <v>1076428</v>
      </c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60">
        <f t="shared" si="0"/>
        <v>1076428</v>
      </c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2"/>
      <c r="ET36" s="59">
        <f t="shared" si="1"/>
        <v>0</v>
      </c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63"/>
    </row>
    <row r="37" spans="1:166" ht="36.4" customHeight="1" x14ac:dyDescent="0.2">
      <c r="A37" s="71" t="s">
        <v>64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2"/>
      <c r="AN37" s="55"/>
      <c r="AO37" s="56"/>
      <c r="AP37" s="56"/>
      <c r="AQ37" s="56"/>
      <c r="AR37" s="56"/>
      <c r="AS37" s="56"/>
      <c r="AT37" s="56" t="s">
        <v>65</v>
      </c>
      <c r="AU37" s="56"/>
      <c r="AV37" s="56"/>
      <c r="AW37" s="56"/>
      <c r="AX37" s="56"/>
      <c r="AY37" s="56"/>
      <c r="AZ37" s="56"/>
      <c r="BA37" s="56"/>
      <c r="BB37" s="56"/>
      <c r="BC37" s="57"/>
      <c r="BD37" s="21"/>
      <c r="BE37" s="21"/>
      <c r="BF37" s="21"/>
      <c r="BG37" s="21"/>
      <c r="BH37" s="21"/>
      <c r="BI37" s="58"/>
      <c r="BJ37" s="59">
        <v>6045873.75</v>
      </c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>
        <v>6045873.75</v>
      </c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60">
        <f t="shared" si="0"/>
        <v>6045873.75</v>
      </c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2"/>
      <c r="ET37" s="59">
        <f t="shared" si="1"/>
        <v>0</v>
      </c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63"/>
    </row>
    <row r="38" spans="1:166" ht="60.75" customHeight="1" x14ac:dyDescent="0.2">
      <c r="A38" s="71" t="s">
        <v>66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2"/>
      <c r="AN38" s="55"/>
      <c r="AO38" s="56"/>
      <c r="AP38" s="56"/>
      <c r="AQ38" s="56"/>
      <c r="AR38" s="56"/>
      <c r="AS38" s="56"/>
      <c r="AT38" s="56" t="s">
        <v>67</v>
      </c>
      <c r="AU38" s="56"/>
      <c r="AV38" s="56"/>
      <c r="AW38" s="56"/>
      <c r="AX38" s="56"/>
      <c r="AY38" s="56"/>
      <c r="AZ38" s="56"/>
      <c r="BA38" s="56"/>
      <c r="BB38" s="56"/>
      <c r="BC38" s="57"/>
      <c r="BD38" s="21"/>
      <c r="BE38" s="21"/>
      <c r="BF38" s="21"/>
      <c r="BG38" s="21"/>
      <c r="BH38" s="21"/>
      <c r="BI38" s="58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>
        <v>-16774.18</v>
      </c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60">
        <f t="shared" si="0"/>
        <v>-16774.18</v>
      </c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2"/>
      <c r="ET38" s="59">
        <f t="shared" si="1"/>
        <v>16774.18</v>
      </c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63"/>
    </row>
    <row r="39" spans="1:166" ht="72.95" customHeight="1" x14ac:dyDescent="0.2">
      <c r="A39" s="71" t="s">
        <v>68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2"/>
      <c r="AN39" s="55"/>
      <c r="AO39" s="56"/>
      <c r="AP39" s="56"/>
      <c r="AQ39" s="56"/>
      <c r="AR39" s="56"/>
      <c r="AS39" s="56"/>
      <c r="AT39" s="56" t="s">
        <v>69</v>
      </c>
      <c r="AU39" s="56"/>
      <c r="AV39" s="56"/>
      <c r="AW39" s="56"/>
      <c r="AX39" s="56"/>
      <c r="AY39" s="56"/>
      <c r="AZ39" s="56"/>
      <c r="BA39" s="56"/>
      <c r="BB39" s="56"/>
      <c r="BC39" s="57"/>
      <c r="BD39" s="21"/>
      <c r="BE39" s="21"/>
      <c r="BF39" s="21"/>
      <c r="BG39" s="21"/>
      <c r="BH39" s="21"/>
      <c r="BI39" s="58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>
        <v>147704</v>
      </c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60">
        <f t="shared" si="0"/>
        <v>147704</v>
      </c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2"/>
      <c r="ET39" s="59">
        <f t="shared" si="1"/>
        <v>-147704</v>
      </c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63"/>
    </row>
    <row r="40" spans="1:166" ht="121.5" customHeight="1" x14ac:dyDescent="0.2">
      <c r="A40" s="70" t="s">
        <v>70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2"/>
      <c r="AN40" s="55"/>
      <c r="AO40" s="56"/>
      <c r="AP40" s="56"/>
      <c r="AQ40" s="56"/>
      <c r="AR40" s="56"/>
      <c r="AS40" s="56"/>
      <c r="AT40" s="56" t="s">
        <v>71</v>
      </c>
      <c r="AU40" s="56"/>
      <c r="AV40" s="56"/>
      <c r="AW40" s="56"/>
      <c r="AX40" s="56"/>
      <c r="AY40" s="56"/>
      <c r="AZ40" s="56"/>
      <c r="BA40" s="56"/>
      <c r="BB40" s="56"/>
      <c r="BC40" s="57"/>
      <c r="BD40" s="21"/>
      <c r="BE40" s="21"/>
      <c r="BF40" s="21"/>
      <c r="BG40" s="21"/>
      <c r="BH40" s="21"/>
      <c r="BI40" s="58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>
        <v>115260</v>
      </c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60">
        <f t="shared" si="0"/>
        <v>115260</v>
      </c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2"/>
      <c r="ET40" s="59">
        <f t="shared" si="1"/>
        <v>-115260</v>
      </c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63"/>
    </row>
    <row r="41" spans="1:166" ht="109.35" customHeight="1" x14ac:dyDescent="0.2">
      <c r="A41" s="70" t="s">
        <v>72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2"/>
      <c r="AN41" s="55"/>
      <c r="AO41" s="56"/>
      <c r="AP41" s="56"/>
      <c r="AQ41" s="56"/>
      <c r="AR41" s="56"/>
      <c r="AS41" s="56"/>
      <c r="AT41" s="56" t="s">
        <v>73</v>
      </c>
      <c r="AU41" s="56"/>
      <c r="AV41" s="56"/>
      <c r="AW41" s="56"/>
      <c r="AX41" s="56"/>
      <c r="AY41" s="56"/>
      <c r="AZ41" s="56"/>
      <c r="BA41" s="56"/>
      <c r="BB41" s="56"/>
      <c r="BC41" s="57"/>
      <c r="BD41" s="21"/>
      <c r="BE41" s="21"/>
      <c r="BF41" s="21"/>
      <c r="BG41" s="21"/>
      <c r="BH41" s="21"/>
      <c r="BI41" s="58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>
        <v>5200</v>
      </c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60">
        <f t="shared" si="0"/>
        <v>5200</v>
      </c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2"/>
      <c r="ET41" s="59">
        <f t="shared" si="1"/>
        <v>-5200</v>
      </c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6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6" t="s">
        <v>74</v>
      </c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2" t="s">
        <v>75</v>
      </c>
    </row>
    <row r="52" spans="1:166" ht="12.75" customHeight="1" x14ac:dyDescent="0.2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</row>
    <row r="53" spans="1:166" ht="24" customHeight="1" x14ac:dyDescent="0.2">
      <c r="A53" s="43" t="s">
        <v>19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7" t="s">
        <v>20</v>
      </c>
      <c r="AL53" s="43"/>
      <c r="AM53" s="43"/>
      <c r="AN53" s="43"/>
      <c r="AO53" s="43"/>
      <c r="AP53" s="44"/>
      <c r="AQ53" s="47" t="s">
        <v>76</v>
      </c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4"/>
      <c r="BC53" s="47" t="s">
        <v>77</v>
      </c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4"/>
      <c r="BU53" s="47" t="s">
        <v>78</v>
      </c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4"/>
      <c r="CH53" s="38" t="s">
        <v>23</v>
      </c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40"/>
      <c r="EK53" s="38" t="s">
        <v>79</v>
      </c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73"/>
    </row>
    <row r="54" spans="1:166" ht="78.75" customHeight="1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6"/>
      <c r="AK54" s="48"/>
      <c r="AL54" s="45"/>
      <c r="AM54" s="45"/>
      <c r="AN54" s="45"/>
      <c r="AO54" s="45"/>
      <c r="AP54" s="46"/>
      <c r="AQ54" s="48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6"/>
      <c r="BC54" s="48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6"/>
      <c r="BU54" s="48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6"/>
      <c r="CH54" s="39" t="s">
        <v>80</v>
      </c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40"/>
      <c r="CX54" s="38" t="s">
        <v>26</v>
      </c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40"/>
      <c r="DK54" s="38" t="s">
        <v>27</v>
      </c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40"/>
      <c r="DX54" s="38" t="s">
        <v>28</v>
      </c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40"/>
      <c r="EK54" s="48" t="s">
        <v>81</v>
      </c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6"/>
      <c r="EX54" s="38" t="s">
        <v>82</v>
      </c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73"/>
    </row>
    <row r="55" spans="1:166" ht="14.25" customHeight="1" x14ac:dyDescent="0.2">
      <c r="A55" s="41">
        <v>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2"/>
      <c r="AK55" s="15">
        <v>2</v>
      </c>
      <c r="AL55" s="16"/>
      <c r="AM55" s="16"/>
      <c r="AN55" s="16"/>
      <c r="AO55" s="16"/>
      <c r="AP55" s="17"/>
      <c r="AQ55" s="15">
        <v>3</v>
      </c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7"/>
      <c r="BC55" s="15">
        <v>4</v>
      </c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7"/>
      <c r="BU55" s="15">
        <v>5</v>
      </c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7"/>
      <c r="CH55" s="15">
        <v>6</v>
      </c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7"/>
      <c r="CX55" s="15">
        <v>7</v>
      </c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7"/>
      <c r="DK55" s="15">
        <v>8</v>
      </c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7"/>
      <c r="DX55" s="15">
        <v>9</v>
      </c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7"/>
      <c r="EK55" s="15">
        <v>10</v>
      </c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64">
        <v>11</v>
      </c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5"/>
    </row>
    <row r="56" spans="1:166" ht="15" customHeight="1" x14ac:dyDescent="0.2">
      <c r="A56" s="65" t="s">
        <v>83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6" t="s">
        <v>84</v>
      </c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52">
        <v>91016321.780000001</v>
      </c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>
        <v>91016321.780000001</v>
      </c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>
        <v>80743394.230000004</v>
      </c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>
        <f t="shared" ref="DX56:DX87" si="2">CH56+CX56+DK56</f>
        <v>80743394.230000004</v>
      </c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>
        <f t="shared" ref="EK56:EK87" si="3">BC56-DX56</f>
        <v>10272927.549999997</v>
      </c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>
        <f t="shared" ref="EX56:EX87" si="4">BU56-DX56</f>
        <v>10272927.549999997</v>
      </c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3"/>
    </row>
    <row r="57" spans="1:166" ht="15" customHeight="1" x14ac:dyDescent="0.2">
      <c r="A57" s="54" t="s">
        <v>31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5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9">
        <v>91016321.780000001</v>
      </c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>
        <v>91016321.780000001</v>
      </c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>
        <v>80743394.230000004</v>
      </c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>
        <f t="shared" si="2"/>
        <v>80743394.230000004</v>
      </c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>
        <f t="shared" si="3"/>
        <v>10272927.549999997</v>
      </c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>
        <f t="shared" si="4"/>
        <v>10272927.549999997</v>
      </c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63"/>
    </row>
    <row r="58" spans="1:166" ht="12.75" x14ac:dyDescent="0.2">
      <c r="A58" s="71" t="s">
        <v>85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2"/>
      <c r="AK58" s="55"/>
      <c r="AL58" s="56"/>
      <c r="AM58" s="56"/>
      <c r="AN58" s="56"/>
      <c r="AO58" s="56"/>
      <c r="AP58" s="56"/>
      <c r="AQ58" s="56" t="s">
        <v>86</v>
      </c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9">
        <v>1026584</v>
      </c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>
        <v>1026584</v>
      </c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>
        <v>1025006.55</v>
      </c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>
        <f t="shared" si="2"/>
        <v>1025006.55</v>
      </c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>
        <f t="shared" si="3"/>
        <v>1577.4499999999534</v>
      </c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>
        <f t="shared" si="4"/>
        <v>1577.4499999999534</v>
      </c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63"/>
    </row>
    <row r="59" spans="1:166" ht="24.2" customHeight="1" x14ac:dyDescent="0.2">
      <c r="A59" s="71" t="s">
        <v>87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2"/>
      <c r="AK59" s="55"/>
      <c r="AL59" s="56"/>
      <c r="AM59" s="56"/>
      <c r="AN59" s="56"/>
      <c r="AO59" s="56"/>
      <c r="AP59" s="56"/>
      <c r="AQ59" s="56" t="s">
        <v>88</v>
      </c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9">
        <v>310029</v>
      </c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>
        <v>310029</v>
      </c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>
        <v>309551.98</v>
      </c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>
        <f t="shared" si="2"/>
        <v>309551.98</v>
      </c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>
        <f t="shared" si="3"/>
        <v>477.02000000001863</v>
      </c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>
        <f t="shared" si="4"/>
        <v>477.02000000001863</v>
      </c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63"/>
    </row>
    <row r="60" spans="1:166" ht="24.2" customHeight="1" x14ac:dyDescent="0.2">
      <c r="A60" s="71" t="s">
        <v>89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2"/>
      <c r="AK60" s="55"/>
      <c r="AL60" s="56"/>
      <c r="AM60" s="56"/>
      <c r="AN60" s="56"/>
      <c r="AO60" s="56"/>
      <c r="AP60" s="56"/>
      <c r="AQ60" s="56" t="s">
        <v>90</v>
      </c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9">
        <v>34000</v>
      </c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>
        <v>34000</v>
      </c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>
        <v>34000</v>
      </c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>
        <f t="shared" si="2"/>
        <v>34000</v>
      </c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>
        <f t="shared" si="3"/>
        <v>0</v>
      </c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>
        <f t="shared" si="4"/>
        <v>0</v>
      </c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63"/>
    </row>
    <row r="61" spans="1:166" ht="12.75" x14ac:dyDescent="0.2">
      <c r="A61" s="71" t="s">
        <v>91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2"/>
      <c r="AK61" s="55"/>
      <c r="AL61" s="56"/>
      <c r="AM61" s="56"/>
      <c r="AN61" s="56"/>
      <c r="AO61" s="56"/>
      <c r="AP61" s="56"/>
      <c r="AQ61" s="56" t="s">
        <v>92</v>
      </c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9">
        <v>9539.35</v>
      </c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>
        <v>9539.35</v>
      </c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>
        <v>9539.35</v>
      </c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>
        <f t="shared" si="2"/>
        <v>9539.35</v>
      </c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>
        <f t="shared" si="3"/>
        <v>0</v>
      </c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>
        <f t="shared" si="4"/>
        <v>0</v>
      </c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63"/>
    </row>
    <row r="62" spans="1:166" ht="24.2" customHeight="1" x14ac:dyDescent="0.2">
      <c r="A62" s="71" t="s">
        <v>93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2"/>
      <c r="AK62" s="55"/>
      <c r="AL62" s="56"/>
      <c r="AM62" s="56"/>
      <c r="AN62" s="56"/>
      <c r="AO62" s="56"/>
      <c r="AP62" s="56"/>
      <c r="AQ62" s="56" t="s">
        <v>94</v>
      </c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9">
        <v>47319</v>
      </c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>
        <v>47319</v>
      </c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>
        <v>41037.660000000003</v>
      </c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>
        <f t="shared" si="2"/>
        <v>41037.660000000003</v>
      </c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>
        <f t="shared" si="3"/>
        <v>6281.3399999999965</v>
      </c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>
        <f t="shared" si="4"/>
        <v>6281.3399999999965</v>
      </c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63"/>
    </row>
    <row r="63" spans="1:166" ht="12.75" x14ac:dyDescent="0.2">
      <c r="A63" s="71" t="s">
        <v>95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2"/>
      <c r="AK63" s="55"/>
      <c r="AL63" s="56"/>
      <c r="AM63" s="56"/>
      <c r="AN63" s="56"/>
      <c r="AO63" s="56"/>
      <c r="AP63" s="56"/>
      <c r="AQ63" s="56" t="s">
        <v>96</v>
      </c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9">
        <v>8330</v>
      </c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>
        <v>8330</v>
      </c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>
        <v>6262.5</v>
      </c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>
        <f t="shared" si="2"/>
        <v>6262.5</v>
      </c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>
        <f t="shared" si="3"/>
        <v>2067.5</v>
      </c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>
        <f t="shared" si="4"/>
        <v>2067.5</v>
      </c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63"/>
    </row>
    <row r="64" spans="1:166" ht="12.75" x14ac:dyDescent="0.2">
      <c r="A64" s="71" t="s">
        <v>85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2"/>
      <c r="AK64" s="55"/>
      <c r="AL64" s="56"/>
      <c r="AM64" s="56"/>
      <c r="AN64" s="56"/>
      <c r="AO64" s="56"/>
      <c r="AP64" s="56"/>
      <c r="AQ64" s="56" t="s">
        <v>97</v>
      </c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9">
        <v>2585278.5</v>
      </c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>
        <v>2585278.5</v>
      </c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>
        <v>2270594.89</v>
      </c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>
        <f t="shared" si="2"/>
        <v>2270594.89</v>
      </c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>
        <f t="shared" si="3"/>
        <v>314683.60999999987</v>
      </c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>
        <f t="shared" si="4"/>
        <v>314683.60999999987</v>
      </c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63"/>
    </row>
    <row r="65" spans="1:166" ht="24.2" customHeight="1" x14ac:dyDescent="0.2">
      <c r="A65" s="71" t="s">
        <v>87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2"/>
      <c r="AK65" s="55"/>
      <c r="AL65" s="56"/>
      <c r="AM65" s="56"/>
      <c r="AN65" s="56"/>
      <c r="AO65" s="56"/>
      <c r="AP65" s="56"/>
      <c r="AQ65" s="56" t="s">
        <v>98</v>
      </c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9">
        <v>780753.5</v>
      </c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>
        <v>780753.5</v>
      </c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>
        <v>682134.16</v>
      </c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>
        <f t="shared" si="2"/>
        <v>682134.16</v>
      </c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>
        <f t="shared" si="3"/>
        <v>98619.339999999967</v>
      </c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>
        <f t="shared" si="4"/>
        <v>98619.339999999967</v>
      </c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63"/>
    </row>
    <row r="66" spans="1:166" ht="12.75" x14ac:dyDescent="0.2">
      <c r="A66" s="71" t="s">
        <v>99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2"/>
      <c r="AK66" s="55"/>
      <c r="AL66" s="56"/>
      <c r="AM66" s="56"/>
      <c r="AN66" s="56"/>
      <c r="AO66" s="56"/>
      <c r="AP66" s="56"/>
      <c r="AQ66" s="56" t="s">
        <v>100</v>
      </c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9">
        <v>26570</v>
      </c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>
        <v>26570</v>
      </c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>
        <v>26570</v>
      </c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>
        <f t="shared" si="2"/>
        <v>26570</v>
      </c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>
        <f t="shared" si="3"/>
        <v>0</v>
      </c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>
        <f t="shared" si="4"/>
        <v>0</v>
      </c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63"/>
    </row>
    <row r="67" spans="1:166" ht="12.75" x14ac:dyDescent="0.2">
      <c r="A67" s="71" t="s">
        <v>101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2"/>
      <c r="AK67" s="55"/>
      <c r="AL67" s="56"/>
      <c r="AM67" s="56"/>
      <c r="AN67" s="56"/>
      <c r="AO67" s="56"/>
      <c r="AP67" s="56"/>
      <c r="AQ67" s="56" t="s">
        <v>102</v>
      </c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9">
        <v>53372.639999999999</v>
      </c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>
        <v>53372.639999999999</v>
      </c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>
        <v>14449.68</v>
      </c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>
        <f t="shared" si="2"/>
        <v>14449.68</v>
      </c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>
        <f t="shared" si="3"/>
        <v>38922.959999999999</v>
      </c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>
        <f t="shared" si="4"/>
        <v>38922.959999999999</v>
      </c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63"/>
    </row>
    <row r="68" spans="1:166" ht="24.2" customHeight="1" x14ac:dyDescent="0.2">
      <c r="A68" s="71" t="s">
        <v>89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2"/>
      <c r="AK68" s="55"/>
      <c r="AL68" s="56"/>
      <c r="AM68" s="56"/>
      <c r="AN68" s="56"/>
      <c r="AO68" s="56"/>
      <c r="AP68" s="56"/>
      <c r="AQ68" s="56" t="s">
        <v>103</v>
      </c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9">
        <v>275375</v>
      </c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>
        <v>275375</v>
      </c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>
        <v>204640.9</v>
      </c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>
        <f t="shared" si="2"/>
        <v>204640.9</v>
      </c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>
        <f t="shared" si="3"/>
        <v>70734.100000000006</v>
      </c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>
        <f t="shared" si="4"/>
        <v>70734.100000000006</v>
      </c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63"/>
    </row>
    <row r="69" spans="1:166" ht="12.75" x14ac:dyDescent="0.2">
      <c r="A69" s="71" t="s">
        <v>104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2"/>
      <c r="AK69" s="55"/>
      <c r="AL69" s="56"/>
      <c r="AM69" s="56"/>
      <c r="AN69" s="56"/>
      <c r="AO69" s="56"/>
      <c r="AP69" s="56"/>
      <c r="AQ69" s="56" t="s">
        <v>105</v>
      </c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9">
        <v>7500</v>
      </c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>
        <v>7500</v>
      </c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>
        <v>7500</v>
      </c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>
        <f t="shared" si="2"/>
        <v>7500</v>
      </c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>
        <f t="shared" si="3"/>
        <v>0</v>
      </c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>
        <f t="shared" si="4"/>
        <v>0</v>
      </c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63"/>
    </row>
    <row r="70" spans="1:166" ht="12.75" x14ac:dyDescent="0.2">
      <c r="A70" s="71" t="s">
        <v>91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2"/>
      <c r="AK70" s="55"/>
      <c r="AL70" s="56"/>
      <c r="AM70" s="56"/>
      <c r="AN70" s="56"/>
      <c r="AO70" s="56"/>
      <c r="AP70" s="56"/>
      <c r="AQ70" s="56" t="s">
        <v>106</v>
      </c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9">
        <v>6558.3</v>
      </c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>
        <v>6558.3</v>
      </c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>
        <v>6558.3</v>
      </c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>
        <f t="shared" si="2"/>
        <v>6558.3</v>
      </c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>
        <f t="shared" si="3"/>
        <v>0</v>
      </c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>
        <f t="shared" si="4"/>
        <v>0</v>
      </c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63"/>
    </row>
    <row r="71" spans="1:166" ht="24.2" customHeight="1" x14ac:dyDescent="0.2">
      <c r="A71" s="71" t="s">
        <v>93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2"/>
      <c r="AK71" s="55"/>
      <c r="AL71" s="56"/>
      <c r="AM71" s="56"/>
      <c r="AN71" s="56"/>
      <c r="AO71" s="56"/>
      <c r="AP71" s="56"/>
      <c r="AQ71" s="56" t="s">
        <v>107</v>
      </c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9">
        <v>42818</v>
      </c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>
        <v>42818</v>
      </c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>
        <v>41705.89</v>
      </c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>
        <f t="shared" si="2"/>
        <v>41705.89</v>
      </c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>
        <f t="shared" si="3"/>
        <v>1112.1100000000006</v>
      </c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>
        <f t="shared" si="4"/>
        <v>1112.1100000000006</v>
      </c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63"/>
    </row>
    <row r="72" spans="1:166" ht="12.75" x14ac:dyDescent="0.2">
      <c r="A72" s="71" t="s">
        <v>101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2"/>
      <c r="AK72" s="55"/>
      <c r="AL72" s="56"/>
      <c r="AM72" s="56"/>
      <c r="AN72" s="56"/>
      <c r="AO72" s="56"/>
      <c r="AP72" s="56"/>
      <c r="AQ72" s="56" t="s">
        <v>108</v>
      </c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9">
        <v>235418.64</v>
      </c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>
        <v>235418.64</v>
      </c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>
        <v>127427.69</v>
      </c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>
        <f t="shared" si="2"/>
        <v>127427.69</v>
      </c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>
        <f t="shared" si="3"/>
        <v>107990.95000000001</v>
      </c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>
        <f t="shared" si="4"/>
        <v>107990.95000000001</v>
      </c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63"/>
    </row>
    <row r="73" spans="1:166" ht="12.75" x14ac:dyDescent="0.2">
      <c r="A73" s="71" t="s">
        <v>95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2"/>
      <c r="AK73" s="55"/>
      <c r="AL73" s="56"/>
      <c r="AM73" s="56"/>
      <c r="AN73" s="56"/>
      <c r="AO73" s="56"/>
      <c r="AP73" s="56"/>
      <c r="AQ73" s="56" t="s">
        <v>109</v>
      </c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9">
        <v>1990</v>
      </c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>
        <v>1990</v>
      </c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>
        <v>1494</v>
      </c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>
        <f t="shared" si="2"/>
        <v>1494</v>
      </c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>
        <f t="shared" si="3"/>
        <v>496</v>
      </c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>
        <f t="shared" si="4"/>
        <v>496</v>
      </c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63"/>
    </row>
    <row r="74" spans="1:166" ht="12.75" x14ac:dyDescent="0.2">
      <c r="A74" s="71" t="s">
        <v>95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2"/>
      <c r="AK74" s="55"/>
      <c r="AL74" s="56"/>
      <c r="AM74" s="56"/>
      <c r="AN74" s="56"/>
      <c r="AO74" s="56"/>
      <c r="AP74" s="56"/>
      <c r="AQ74" s="56" t="s">
        <v>110</v>
      </c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9">
        <v>52909</v>
      </c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>
        <v>52909</v>
      </c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>
        <v>52909</v>
      </c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>
        <f t="shared" si="2"/>
        <v>52909</v>
      </c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>
        <f t="shared" si="3"/>
        <v>0</v>
      </c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>
        <f t="shared" si="4"/>
        <v>0</v>
      </c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63"/>
    </row>
    <row r="75" spans="1:166" ht="12.75" x14ac:dyDescent="0.2">
      <c r="A75" s="71" t="s">
        <v>85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2"/>
      <c r="AK75" s="55"/>
      <c r="AL75" s="56"/>
      <c r="AM75" s="56"/>
      <c r="AN75" s="56"/>
      <c r="AO75" s="56"/>
      <c r="AP75" s="56"/>
      <c r="AQ75" s="56" t="s">
        <v>111</v>
      </c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9">
        <v>1030200.2</v>
      </c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>
        <v>1030200.2</v>
      </c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>
        <v>1006036.5</v>
      </c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>
        <f t="shared" si="2"/>
        <v>1006036.5</v>
      </c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>
        <f t="shared" si="3"/>
        <v>24163.699999999953</v>
      </c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>
        <f t="shared" si="4"/>
        <v>24163.699999999953</v>
      </c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63"/>
    </row>
    <row r="76" spans="1:166" ht="24.2" customHeight="1" x14ac:dyDescent="0.2">
      <c r="A76" s="71" t="s">
        <v>87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2"/>
      <c r="AK76" s="55"/>
      <c r="AL76" s="56"/>
      <c r="AM76" s="56"/>
      <c r="AN76" s="56"/>
      <c r="AO76" s="56"/>
      <c r="AP76" s="56"/>
      <c r="AQ76" s="56" t="s">
        <v>112</v>
      </c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9">
        <v>311120.2</v>
      </c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>
        <v>311120.2</v>
      </c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>
        <v>303823.03999999998</v>
      </c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>
        <f t="shared" si="2"/>
        <v>303823.03999999998</v>
      </c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>
        <f t="shared" si="3"/>
        <v>7297.1600000000326</v>
      </c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>
        <f t="shared" si="4"/>
        <v>7297.1600000000326</v>
      </c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63"/>
    </row>
    <row r="77" spans="1:166" ht="24.2" customHeight="1" x14ac:dyDescent="0.2">
      <c r="A77" s="71" t="s">
        <v>89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2"/>
      <c r="AK77" s="55"/>
      <c r="AL77" s="56"/>
      <c r="AM77" s="56"/>
      <c r="AN77" s="56"/>
      <c r="AO77" s="56"/>
      <c r="AP77" s="56"/>
      <c r="AQ77" s="56" t="s">
        <v>113</v>
      </c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9">
        <v>10239</v>
      </c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>
        <v>10239</v>
      </c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>
        <v>10196</v>
      </c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>
        <f t="shared" si="2"/>
        <v>10196</v>
      </c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>
        <f t="shared" si="3"/>
        <v>43</v>
      </c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>
        <f t="shared" si="4"/>
        <v>43</v>
      </c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63"/>
    </row>
    <row r="78" spans="1:166" ht="12.75" x14ac:dyDescent="0.2">
      <c r="A78" s="71" t="s">
        <v>104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2"/>
      <c r="AK78" s="55"/>
      <c r="AL78" s="56"/>
      <c r="AM78" s="56"/>
      <c r="AN78" s="56"/>
      <c r="AO78" s="56"/>
      <c r="AP78" s="56"/>
      <c r="AQ78" s="56" t="s">
        <v>114</v>
      </c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9">
        <v>6000</v>
      </c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>
        <v>6000</v>
      </c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>
        <v>6000</v>
      </c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>
        <f t="shared" si="2"/>
        <v>6000</v>
      </c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>
        <f t="shared" si="3"/>
        <v>0</v>
      </c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>
        <f t="shared" si="4"/>
        <v>0</v>
      </c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63"/>
    </row>
    <row r="79" spans="1:166" ht="24.2" customHeight="1" x14ac:dyDescent="0.2">
      <c r="A79" s="71" t="s">
        <v>115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2"/>
      <c r="AK79" s="55"/>
      <c r="AL79" s="56"/>
      <c r="AM79" s="56"/>
      <c r="AN79" s="56"/>
      <c r="AO79" s="56"/>
      <c r="AP79" s="56"/>
      <c r="AQ79" s="56" t="s">
        <v>116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9">
        <v>30528.75</v>
      </c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>
        <v>30528.75</v>
      </c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>
        <v>30518.75</v>
      </c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>
        <f t="shared" si="2"/>
        <v>30518.75</v>
      </c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>
        <f t="shared" si="3"/>
        <v>10</v>
      </c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>
        <f t="shared" si="4"/>
        <v>10</v>
      </c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63"/>
    </row>
    <row r="80" spans="1:166" ht="12.75" x14ac:dyDescent="0.2">
      <c r="A80" s="71" t="s">
        <v>104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2"/>
      <c r="AK80" s="55"/>
      <c r="AL80" s="56"/>
      <c r="AM80" s="56"/>
      <c r="AN80" s="56"/>
      <c r="AO80" s="56"/>
      <c r="AP80" s="56"/>
      <c r="AQ80" s="56" t="s">
        <v>117</v>
      </c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9">
        <v>8000</v>
      </c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>
        <v>8000</v>
      </c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>
        <v>8000</v>
      </c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>
        <f t="shared" si="2"/>
        <v>8000</v>
      </c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>
        <f t="shared" si="3"/>
        <v>0</v>
      </c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>
        <f t="shared" si="4"/>
        <v>0</v>
      </c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63"/>
    </row>
    <row r="81" spans="1:166" ht="36.4" customHeight="1" x14ac:dyDescent="0.2">
      <c r="A81" s="71" t="s">
        <v>118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2"/>
      <c r="AK81" s="55"/>
      <c r="AL81" s="56"/>
      <c r="AM81" s="56"/>
      <c r="AN81" s="56"/>
      <c r="AO81" s="56"/>
      <c r="AP81" s="56"/>
      <c r="AQ81" s="56" t="s">
        <v>119</v>
      </c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9">
        <v>6580</v>
      </c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>
        <v>6580</v>
      </c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>
        <v>6580</v>
      </c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>
        <f t="shared" si="2"/>
        <v>6580</v>
      </c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>
        <f t="shared" si="3"/>
        <v>0</v>
      </c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>
        <f t="shared" si="4"/>
        <v>0</v>
      </c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63"/>
    </row>
    <row r="82" spans="1:166" ht="12.75" x14ac:dyDescent="0.2">
      <c r="A82" s="71" t="s">
        <v>85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2"/>
      <c r="AK82" s="55"/>
      <c r="AL82" s="56"/>
      <c r="AM82" s="56"/>
      <c r="AN82" s="56"/>
      <c r="AO82" s="56"/>
      <c r="AP82" s="56"/>
      <c r="AQ82" s="56" t="s">
        <v>120</v>
      </c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9">
        <v>781941.73</v>
      </c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>
        <v>781941.73</v>
      </c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>
        <v>781941.73</v>
      </c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>
        <f t="shared" si="2"/>
        <v>781941.73</v>
      </c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>
        <f t="shared" si="3"/>
        <v>0</v>
      </c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>
        <f t="shared" si="4"/>
        <v>0</v>
      </c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63"/>
    </row>
    <row r="83" spans="1:166" ht="24.2" customHeight="1" x14ac:dyDescent="0.2">
      <c r="A83" s="71" t="s">
        <v>87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2"/>
      <c r="AK83" s="55"/>
      <c r="AL83" s="56"/>
      <c r="AM83" s="56"/>
      <c r="AN83" s="56"/>
      <c r="AO83" s="56"/>
      <c r="AP83" s="56"/>
      <c r="AQ83" s="56" t="s">
        <v>121</v>
      </c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9">
        <v>235197.03</v>
      </c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>
        <v>235197.03</v>
      </c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>
        <v>235197.03</v>
      </c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>
        <f t="shared" si="2"/>
        <v>235197.03</v>
      </c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>
        <f t="shared" si="3"/>
        <v>0</v>
      </c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>
        <f t="shared" si="4"/>
        <v>0</v>
      </c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63"/>
    </row>
    <row r="84" spans="1:166" ht="12.75" x14ac:dyDescent="0.2">
      <c r="A84" s="71" t="s">
        <v>99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2"/>
      <c r="AK84" s="55"/>
      <c r="AL84" s="56"/>
      <c r="AM84" s="56"/>
      <c r="AN84" s="56"/>
      <c r="AO84" s="56"/>
      <c r="AP84" s="56"/>
      <c r="AQ84" s="56" t="s">
        <v>122</v>
      </c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9">
        <v>23276</v>
      </c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>
        <v>23276</v>
      </c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>
        <v>23276</v>
      </c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>
        <f t="shared" si="2"/>
        <v>23276</v>
      </c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>
        <f t="shared" si="3"/>
        <v>0</v>
      </c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>
        <f t="shared" si="4"/>
        <v>0</v>
      </c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63"/>
    </row>
    <row r="85" spans="1:166" ht="24.2" customHeight="1" x14ac:dyDescent="0.2">
      <c r="A85" s="71" t="s">
        <v>89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2"/>
      <c r="AK85" s="55"/>
      <c r="AL85" s="56"/>
      <c r="AM85" s="56"/>
      <c r="AN85" s="56"/>
      <c r="AO85" s="56"/>
      <c r="AP85" s="56"/>
      <c r="AQ85" s="56" t="s">
        <v>123</v>
      </c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9">
        <v>6655</v>
      </c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>
        <v>6655</v>
      </c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>
        <v>6655</v>
      </c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>
        <f t="shared" si="2"/>
        <v>6655</v>
      </c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>
        <f t="shared" si="3"/>
        <v>0</v>
      </c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>
        <f t="shared" si="4"/>
        <v>0</v>
      </c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63"/>
    </row>
    <row r="86" spans="1:166" ht="24.2" customHeight="1" x14ac:dyDescent="0.2">
      <c r="A86" s="71" t="s">
        <v>115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2"/>
      <c r="AK86" s="55"/>
      <c r="AL86" s="56"/>
      <c r="AM86" s="56"/>
      <c r="AN86" s="56"/>
      <c r="AO86" s="56"/>
      <c r="AP86" s="56"/>
      <c r="AQ86" s="56" t="s">
        <v>124</v>
      </c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9">
        <v>29358.240000000002</v>
      </c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>
        <v>29358.240000000002</v>
      </c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>
        <v>29358.240000000002</v>
      </c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>
        <f t="shared" si="2"/>
        <v>29358.240000000002</v>
      </c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>
        <f t="shared" si="3"/>
        <v>0</v>
      </c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>
        <f t="shared" si="4"/>
        <v>0</v>
      </c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63"/>
    </row>
    <row r="87" spans="1:166" ht="12.75" x14ac:dyDescent="0.2">
      <c r="A87" s="71" t="s">
        <v>104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2"/>
      <c r="AK87" s="55"/>
      <c r="AL87" s="56"/>
      <c r="AM87" s="56"/>
      <c r="AN87" s="56"/>
      <c r="AO87" s="56"/>
      <c r="AP87" s="56"/>
      <c r="AQ87" s="56" t="s">
        <v>125</v>
      </c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9">
        <v>20000</v>
      </c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>
        <v>20000</v>
      </c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>
        <v>20000</v>
      </c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>
        <f t="shared" si="2"/>
        <v>20000</v>
      </c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>
        <f t="shared" si="3"/>
        <v>0</v>
      </c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>
        <f t="shared" si="4"/>
        <v>0</v>
      </c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63"/>
    </row>
    <row r="88" spans="1:166" ht="24.2" customHeight="1" x14ac:dyDescent="0.2">
      <c r="A88" s="71" t="s">
        <v>89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2"/>
      <c r="AK88" s="55"/>
      <c r="AL88" s="56"/>
      <c r="AM88" s="56"/>
      <c r="AN88" s="56"/>
      <c r="AO88" s="56"/>
      <c r="AP88" s="56"/>
      <c r="AQ88" s="56" t="s">
        <v>126</v>
      </c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9">
        <v>17439795.870000001</v>
      </c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>
        <v>17439795.870000001</v>
      </c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>
        <v>16578003.890000001</v>
      </c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>
        <f t="shared" ref="DX88:DX109" si="5">CH88+CX88+DK88</f>
        <v>16578003.890000001</v>
      </c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>
        <f t="shared" ref="EK88:EK108" si="6">BC88-DX88</f>
        <v>861791.98000000045</v>
      </c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>
        <f t="shared" ref="EX88:EX108" si="7">BU88-DX88</f>
        <v>861791.98000000045</v>
      </c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63"/>
    </row>
    <row r="89" spans="1:166" ht="12.75" x14ac:dyDescent="0.2">
      <c r="A89" s="71" t="s">
        <v>104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2"/>
      <c r="AK89" s="55"/>
      <c r="AL89" s="56"/>
      <c r="AM89" s="56"/>
      <c r="AN89" s="56"/>
      <c r="AO89" s="56"/>
      <c r="AP89" s="56"/>
      <c r="AQ89" s="56" t="s">
        <v>127</v>
      </c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9">
        <v>591980</v>
      </c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>
        <v>591980</v>
      </c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>
        <v>591980</v>
      </c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>
        <f t="shared" si="5"/>
        <v>591980</v>
      </c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>
        <f t="shared" si="6"/>
        <v>0</v>
      </c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>
        <f t="shared" si="7"/>
        <v>0</v>
      </c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63"/>
    </row>
    <row r="90" spans="1:166" ht="24.2" customHeight="1" x14ac:dyDescent="0.2">
      <c r="A90" s="71" t="s">
        <v>128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2"/>
      <c r="AK90" s="55"/>
      <c r="AL90" s="56"/>
      <c r="AM90" s="56"/>
      <c r="AN90" s="56"/>
      <c r="AO90" s="56"/>
      <c r="AP90" s="56"/>
      <c r="AQ90" s="56" t="s">
        <v>129</v>
      </c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9">
        <v>86003.3</v>
      </c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>
        <v>86003.3</v>
      </c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>
        <v>42550</v>
      </c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>
        <f t="shared" si="5"/>
        <v>42550</v>
      </c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>
        <f t="shared" si="6"/>
        <v>43453.3</v>
      </c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>
        <f t="shared" si="7"/>
        <v>43453.3</v>
      </c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63"/>
    </row>
    <row r="91" spans="1:166" ht="24.2" customHeight="1" x14ac:dyDescent="0.2">
      <c r="A91" s="71" t="s">
        <v>128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2"/>
      <c r="AK91" s="55"/>
      <c r="AL91" s="56"/>
      <c r="AM91" s="56"/>
      <c r="AN91" s="56"/>
      <c r="AO91" s="56"/>
      <c r="AP91" s="56"/>
      <c r="AQ91" s="56" t="s">
        <v>130</v>
      </c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9">
        <v>1600000</v>
      </c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>
        <v>1600000</v>
      </c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>
        <v>787943.8</v>
      </c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>
        <f t="shared" si="5"/>
        <v>787943.8</v>
      </c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>
        <f t="shared" si="6"/>
        <v>812056.2</v>
      </c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>
        <f t="shared" si="7"/>
        <v>812056.2</v>
      </c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63"/>
    </row>
    <row r="92" spans="1:166" ht="12.75" x14ac:dyDescent="0.2">
      <c r="A92" s="71" t="s">
        <v>104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2"/>
      <c r="AK92" s="55"/>
      <c r="AL92" s="56"/>
      <c r="AM92" s="56"/>
      <c r="AN92" s="56"/>
      <c r="AO92" s="56"/>
      <c r="AP92" s="56"/>
      <c r="AQ92" s="56" t="s">
        <v>131</v>
      </c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9">
        <v>502575.23</v>
      </c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>
        <v>502575.23</v>
      </c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>
        <v>502575.23</v>
      </c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>
        <f t="shared" si="5"/>
        <v>502575.23</v>
      </c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>
        <f t="shared" si="6"/>
        <v>0</v>
      </c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>
        <f t="shared" si="7"/>
        <v>0</v>
      </c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63"/>
    </row>
    <row r="93" spans="1:166" ht="24.2" customHeight="1" x14ac:dyDescent="0.2">
      <c r="A93" s="71" t="s">
        <v>89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2"/>
      <c r="AK93" s="55"/>
      <c r="AL93" s="56"/>
      <c r="AM93" s="56"/>
      <c r="AN93" s="56"/>
      <c r="AO93" s="56"/>
      <c r="AP93" s="56"/>
      <c r="AQ93" s="56" t="s">
        <v>132</v>
      </c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9">
        <v>5950000</v>
      </c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>
        <v>5950000</v>
      </c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>
        <f t="shared" si="5"/>
        <v>0</v>
      </c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>
        <f t="shared" si="6"/>
        <v>5950000</v>
      </c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>
        <f t="shared" si="7"/>
        <v>5950000</v>
      </c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63"/>
    </row>
    <row r="94" spans="1:166" ht="24.2" customHeight="1" x14ac:dyDescent="0.2">
      <c r="A94" s="71" t="s">
        <v>89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2"/>
      <c r="AK94" s="55"/>
      <c r="AL94" s="56"/>
      <c r="AM94" s="56"/>
      <c r="AN94" s="56"/>
      <c r="AO94" s="56"/>
      <c r="AP94" s="56"/>
      <c r="AQ94" s="56" t="s">
        <v>133</v>
      </c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9">
        <v>398172.25</v>
      </c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>
        <v>398172.25</v>
      </c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>
        <v>398172.25</v>
      </c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>
        <f t="shared" si="5"/>
        <v>398172.25</v>
      </c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>
        <f t="shared" si="6"/>
        <v>0</v>
      </c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>
        <f t="shared" si="7"/>
        <v>0</v>
      </c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63"/>
    </row>
    <row r="95" spans="1:166" ht="12.75" x14ac:dyDescent="0.2">
      <c r="A95" s="71" t="s">
        <v>104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2"/>
      <c r="AK95" s="55"/>
      <c r="AL95" s="56"/>
      <c r="AM95" s="56"/>
      <c r="AN95" s="56"/>
      <c r="AO95" s="56"/>
      <c r="AP95" s="56"/>
      <c r="AQ95" s="56" t="s">
        <v>134</v>
      </c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9">
        <v>811206</v>
      </c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>
        <v>811206</v>
      </c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>
        <v>771241</v>
      </c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>
        <f t="shared" si="5"/>
        <v>771241</v>
      </c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>
        <f t="shared" si="6"/>
        <v>39965</v>
      </c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>
        <f t="shared" si="7"/>
        <v>39965</v>
      </c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63"/>
    </row>
    <row r="96" spans="1:166" ht="24.2" customHeight="1" x14ac:dyDescent="0.2">
      <c r="A96" s="71" t="s">
        <v>115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2"/>
      <c r="AK96" s="55"/>
      <c r="AL96" s="56"/>
      <c r="AM96" s="56"/>
      <c r="AN96" s="56"/>
      <c r="AO96" s="56"/>
      <c r="AP96" s="56"/>
      <c r="AQ96" s="56" t="s">
        <v>135</v>
      </c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9">
        <v>799500</v>
      </c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>
        <v>799500</v>
      </c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>
        <v>787639</v>
      </c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>
        <f t="shared" si="5"/>
        <v>787639</v>
      </c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>
        <f t="shared" si="6"/>
        <v>11861</v>
      </c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>
        <f t="shared" si="7"/>
        <v>11861</v>
      </c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63"/>
    </row>
    <row r="97" spans="1:166" ht="12.75" x14ac:dyDescent="0.2">
      <c r="A97" s="71" t="s">
        <v>101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2"/>
      <c r="AK97" s="55"/>
      <c r="AL97" s="56"/>
      <c r="AM97" s="56"/>
      <c r="AN97" s="56"/>
      <c r="AO97" s="56"/>
      <c r="AP97" s="56"/>
      <c r="AQ97" s="56" t="s">
        <v>136</v>
      </c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9">
        <v>6494259</v>
      </c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>
        <v>6494259</v>
      </c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>
        <v>6494259</v>
      </c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>
        <f t="shared" si="5"/>
        <v>6494259</v>
      </c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>
        <f t="shared" si="6"/>
        <v>0</v>
      </c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>
        <f t="shared" si="7"/>
        <v>0</v>
      </c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63"/>
    </row>
    <row r="98" spans="1:166" ht="24.2" customHeight="1" x14ac:dyDescent="0.2">
      <c r="A98" s="71" t="s">
        <v>115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2"/>
      <c r="AK98" s="55"/>
      <c r="AL98" s="56"/>
      <c r="AM98" s="56"/>
      <c r="AN98" s="56"/>
      <c r="AO98" s="56"/>
      <c r="AP98" s="56"/>
      <c r="AQ98" s="56" t="s">
        <v>137</v>
      </c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9">
        <v>500000</v>
      </c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>
        <v>500000</v>
      </c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>
        <v>500000</v>
      </c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>
        <f t="shared" si="5"/>
        <v>500000</v>
      </c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>
        <f t="shared" si="6"/>
        <v>0</v>
      </c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>
        <f t="shared" si="7"/>
        <v>0</v>
      </c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63"/>
    </row>
    <row r="99" spans="1:166" ht="24.2" customHeight="1" x14ac:dyDescent="0.2">
      <c r="A99" s="71" t="s">
        <v>89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2"/>
      <c r="AK99" s="55"/>
      <c r="AL99" s="56"/>
      <c r="AM99" s="56"/>
      <c r="AN99" s="56"/>
      <c r="AO99" s="56"/>
      <c r="AP99" s="56"/>
      <c r="AQ99" s="56" t="s">
        <v>138</v>
      </c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9">
        <v>1718035.85</v>
      </c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>
        <v>1718035.85</v>
      </c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>
        <v>1438797.05</v>
      </c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>
        <f t="shared" si="5"/>
        <v>1438797.05</v>
      </c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>
        <f t="shared" si="6"/>
        <v>279238.80000000005</v>
      </c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>
        <f t="shared" si="7"/>
        <v>279238.80000000005</v>
      </c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63"/>
    </row>
    <row r="100" spans="1:166" ht="12.75" x14ac:dyDescent="0.2">
      <c r="A100" s="71" t="s">
        <v>104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2"/>
      <c r="AK100" s="55"/>
      <c r="AL100" s="56"/>
      <c r="AM100" s="56"/>
      <c r="AN100" s="56"/>
      <c r="AO100" s="56"/>
      <c r="AP100" s="56"/>
      <c r="AQ100" s="56" t="s">
        <v>139</v>
      </c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9">
        <v>771630.85</v>
      </c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>
        <v>771630.85</v>
      </c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>
        <v>674000</v>
      </c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>
        <f t="shared" si="5"/>
        <v>674000</v>
      </c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>
        <f t="shared" si="6"/>
        <v>97630.849999999977</v>
      </c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>
        <f t="shared" si="7"/>
        <v>97630.849999999977</v>
      </c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63"/>
    </row>
    <row r="101" spans="1:166" ht="24.2" customHeight="1" x14ac:dyDescent="0.2">
      <c r="A101" s="71" t="s">
        <v>128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2"/>
      <c r="AK101" s="55"/>
      <c r="AL101" s="56"/>
      <c r="AM101" s="56"/>
      <c r="AN101" s="56"/>
      <c r="AO101" s="56"/>
      <c r="AP101" s="56"/>
      <c r="AQ101" s="56" t="s">
        <v>140</v>
      </c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9">
        <v>2231570.0299999998</v>
      </c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>
        <v>2231570.0299999998</v>
      </c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>
        <v>1146187.33</v>
      </c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>
        <f t="shared" si="5"/>
        <v>1146187.33</v>
      </c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>
        <f t="shared" si="6"/>
        <v>1085382.6999999997</v>
      </c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>
        <f t="shared" si="7"/>
        <v>1085382.6999999997</v>
      </c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63"/>
    </row>
    <row r="102" spans="1:166" ht="24.2" customHeight="1" x14ac:dyDescent="0.2">
      <c r="A102" s="71" t="s">
        <v>93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2"/>
      <c r="AK102" s="55"/>
      <c r="AL102" s="56"/>
      <c r="AM102" s="56"/>
      <c r="AN102" s="56"/>
      <c r="AO102" s="56"/>
      <c r="AP102" s="56"/>
      <c r="AQ102" s="56" t="s">
        <v>141</v>
      </c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9">
        <v>53500</v>
      </c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>
        <v>53500</v>
      </c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>
        <f t="shared" si="5"/>
        <v>0</v>
      </c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>
        <f t="shared" si="6"/>
        <v>53500</v>
      </c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>
        <f t="shared" si="7"/>
        <v>53500</v>
      </c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63"/>
    </row>
    <row r="103" spans="1:166" ht="24.2" customHeight="1" x14ac:dyDescent="0.2">
      <c r="A103" s="71" t="s">
        <v>115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2"/>
      <c r="AK103" s="55"/>
      <c r="AL103" s="56"/>
      <c r="AM103" s="56"/>
      <c r="AN103" s="56"/>
      <c r="AO103" s="56"/>
      <c r="AP103" s="56"/>
      <c r="AQ103" s="56" t="s">
        <v>142</v>
      </c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9">
        <v>76028.320000000007</v>
      </c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>
        <v>76028.320000000007</v>
      </c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>
        <v>30963</v>
      </c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>
        <f t="shared" si="5"/>
        <v>30963</v>
      </c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>
        <f t="shared" si="6"/>
        <v>45065.320000000007</v>
      </c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>
        <f t="shared" si="7"/>
        <v>45065.320000000007</v>
      </c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63"/>
    </row>
    <row r="104" spans="1:166" ht="12.75" x14ac:dyDescent="0.2">
      <c r="A104" s="71" t="s">
        <v>95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2"/>
      <c r="AK104" s="55"/>
      <c r="AL104" s="56"/>
      <c r="AM104" s="56"/>
      <c r="AN104" s="56"/>
      <c r="AO104" s="56"/>
      <c r="AP104" s="56"/>
      <c r="AQ104" s="56" t="s">
        <v>143</v>
      </c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9">
        <v>2500</v>
      </c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>
        <v>2500</v>
      </c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>
        <v>1719</v>
      </c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>
        <f t="shared" si="5"/>
        <v>1719</v>
      </c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>
        <f t="shared" si="6"/>
        <v>781</v>
      </c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>
        <f t="shared" si="7"/>
        <v>781</v>
      </c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63"/>
    </row>
    <row r="105" spans="1:166" ht="12.75" x14ac:dyDescent="0.2">
      <c r="A105" s="71" t="s">
        <v>99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2"/>
      <c r="AK105" s="55"/>
      <c r="AL105" s="56"/>
      <c r="AM105" s="56"/>
      <c r="AN105" s="56"/>
      <c r="AO105" s="56"/>
      <c r="AP105" s="56"/>
      <c r="AQ105" s="56" t="s">
        <v>144</v>
      </c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9">
        <v>25200</v>
      </c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>
        <v>25200</v>
      </c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>
        <v>22400</v>
      </c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>
        <f t="shared" si="5"/>
        <v>22400</v>
      </c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>
        <f t="shared" si="6"/>
        <v>2800</v>
      </c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>
        <f t="shared" si="7"/>
        <v>2800</v>
      </c>
      <c r="EY105" s="59"/>
      <c r="EZ105" s="59"/>
      <c r="FA105" s="59"/>
      <c r="FB105" s="59"/>
      <c r="FC105" s="59"/>
      <c r="FD105" s="59"/>
      <c r="FE105" s="59"/>
      <c r="FF105" s="59"/>
      <c r="FG105" s="59"/>
      <c r="FH105" s="59"/>
      <c r="FI105" s="59"/>
      <c r="FJ105" s="63"/>
    </row>
    <row r="106" spans="1:166" ht="24.2" customHeight="1" x14ac:dyDescent="0.2">
      <c r="A106" s="71" t="s">
        <v>89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2"/>
      <c r="AK106" s="55"/>
      <c r="AL106" s="56"/>
      <c r="AM106" s="56"/>
      <c r="AN106" s="56"/>
      <c r="AO106" s="56"/>
      <c r="AP106" s="56"/>
      <c r="AQ106" s="56" t="s">
        <v>145</v>
      </c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9">
        <v>2762459</v>
      </c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>
        <v>2762459</v>
      </c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>
        <v>2449155.84</v>
      </c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>
        <f t="shared" si="5"/>
        <v>2449155.84</v>
      </c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>
        <f t="shared" si="6"/>
        <v>313303.16000000015</v>
      </c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>
        <f t="shared" si="7"/>
        <v>313303.16000000015</v>
      </c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63"/>
    </row>
    <row r="107" spans="1:166" ht="12.75" x14ac:dyDescent="0.2">
      <c r="A107" s="71" t="s">
        <v>104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2"/>
      <c r="AK107" s="55"/>
      <c r="AL107" s="56"/>
      <c r="AM107" s="56"/>
      <c r="AN107" s="56"/>
      <c r="AO107" s="56"/>
      <c r="AP107" s="56"/>
      <c r="AQ107" s="56" t="s">
        <v>146</v>
      </c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9">
        <v>667325</v>
      </c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>
        <v>667325</v>
      </c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>
        <v>665703</v>
      </c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>
        <f t="shared" si="5"/>
        <v>665703</v>
      </c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>
        <f t="shared" si="6"/>
        <v>1622</v>
      </c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>
        <f t="shared" si="7"/>
        <v>1622</v>
      </c>
      <c r="EY107" s="59"/>
      <c r="EZ107" s="59"/>
      <c r="FA107" s="59"/>
      <c r="FB107" s="59"/>
      <c r="FC107" s="59"/>
      <c r="FD107" s="59"/>
      <c r="FE107" s="59"/>
      <c r="FF107" s="59"/>
      <c r="FG107" s="59"/>
      <c r="FH107" s="59"/>
      <c r="FI107" s="59"/>
      <c r="FJ107" s="63"/>
    </row>
    <row r="108" spans="1:166" ht="36.4" customHeight="1" x14ac:dyDescent="0.2">
      <c r="A108" s="71" t="s">
        <v>147</v>
      </c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2"/>
      <c r="AK108" s="55"/>
      <c r="AL108" s="56"/>
      <c r="AM108" s="56"/>
      <c r="AN108" s="56"/>
      <c r="AO108" s="56"/>
      <c r="AP108" s="56"/>
      <c r="AQ108" s="56" t="s">
        <v>148</v>
      </c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9">
        <v>39531140</v>
      </c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>
        <v>39531140</v>
      </c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>
        <v>39531140</v>
      </c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>
        <f t="shared" si="5"/>
        <v>39531140</v>
      </c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>
        <f t="shared" si="6"/>
        <v>0</v>
      </c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>
        <f t="shared" si="7"/>
        <v>0</v>
      </c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63"/>
    </row>
    <row r="109" spans="1:166" ht="24" customHeight="1" x14ac:dyDescent="0.2">
      <c r="A109" s="75" t="s">
        <v>149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6"/>
      <c r="AK109" s="77" t="s">
        <v>150</v>
      </c>
      <c r="AL109" s="78"/>
      <c r="AM109" s="78"/>
      <c r="AN109" s="78"/>
      <c r="AO109" s="78"/>
      <c r="AP109" s="78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80">
        <v>-13580120.029999999</v>
      </c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>
        <v>-13580120.029999999</v>
      </c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>
        <v>5227601.8099999996</v>
      </c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59">
        <f t="shared" si="5"/>
        <v>5227601.8099999996</v>
      </c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80"/>
      <c r="EL109" s="80"/>
      <c r="EM109" s="80"/>
      <c r="EN109" s="80"/>
      <c r="EO109" s="80"/>
      <c r="EP109" s="80"/>
      <c r="EQ109" s="80"/>
      <c r="ER109" s="80"/>
      <c r="ES109" s="80"/>
      <c r="ET109" s="80"/>
      <c r="EU109" s="80"/>
      <c r="EV109" s="80"/>
      <c r="EW109" s="80"/>
      <c r="EX109" s="80"/>
      <c r="EY109" s="80"/>
      <c r="EZ109" s="80"/>
      <c r="FA109" s="80"/>
      <c r="FB109" s="80"/>
      <c r="FC109" s="80"/>
      <c r="FD109" s="80"/>
      <c r="FE109" s="80"/>
      <c r="FF109" s="80"/>
      <c r="FG109" s="80"/>
      <c r="FH109" s="80"/>
      <c r="FI109" s="80"/>
      <c r="FJ109" s="81"/>
    </row>
    <row r="110" spans="1:166" ht="24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</row>
    <row r="111" spans="1:166" ht="35.2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</row>
    <row r="112" spans="1:166" ht="35.2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</row>
    <row r="113" spans="1:166" ht="12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</row>
    <row r="114" spans="1:166" ht="8.2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</row>
    <row r="115" spans="1:166" ht="9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</row>
    <row r="116" spans="1:16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6" t="s">
        <v>151</v>
      </c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6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2" t="s">
        <v>152</v>
      </c>
    </row>
    <row r="117" spans="1:166" ht="12.75" customHeight="1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</row>
    <row r="118" spans="1:166" ht="11.25" customHeight="1" x14ac:dyDescent="0.2">
      <c r="A118" s="43" t="s">
        <v>19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4"/>
      <c r="AP118" s="47" t="s">
        <v>20</v>
      </c>
      <c r="AQ118" s="43"/>
      <c r="AR118" s="43"/>
      <c r="AS118" s="43"/>
      <c r="AT118" s="43"/>
      <c r="AU118" s="44"/>
      <c r="AV118" s="47" t="s">
        <v>153</v>
      </c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4"/>
      <c r="BL118" s="47" t="s">
        <v>77</v>
      </c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4"/>
      <c r="CF118" s="38" t="s">
        <v>23</v>
      </c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40"/>
      <c r="ET118" s="47" t="s">
        <v>24</v>
      </c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9"/>
    </row>
    <row r="119" spans="1:166" ht="69.75" customHeight="1" x14ac:dyDescent="0.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6"/>
      <c r="AP119" s="48"/>
      <c r="AQ119" s="45"/>
      <c r="AR119" s="45"/>
      <c r="AS119" s="45"/>
      <c r="AT119" s="45"/>
      <c r="AU119" s="46"/>
      <c r="AV119" s="48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6"/>
      <c r="BL119" s="48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6"/>
      <c r="CF119" s="39" t="s">
        <v>154</v>
      </c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40"/>
      <c r="CW119" s="38" t="s">
        <v>26</v>
      </c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40"/>
      <c r="DN119" s="38" t="s">
        <v>27</v>
      </c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40"/>
      <c r="EE119" s="38" t="s">
        <v>28</v>
      </c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40"/>
      <c r="ET119" s="48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50"/>
    </row>
    <row r="120" spans="1:166" ht="12" customHeight="1" x14ac:dyDescent="0.2">
      <c r="A120" s="41">
        <v>1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2"/>
      <c r="AP120" s="15">
        <v>2</v>
      </c>
      <c r="AQ120" s="16"/>
      <c r="AR120" s="16"/>
      <c r="AS120" s="16"/>
      <c r="AT120" s="16"/>
      <c r="AU120" s="17"/>
      <c r="AV120" s="15">
        <v>3</v>
      </c>
      <c r="AW120" s="16"/>
      <c r="AX120" s="16"/>
      <c r="AY120" s="16"/>
      <c r="AZ120" s="16"/>
      <c r="BA120" s="16"/>
      <c r="BB120" s="16"/>
      <c r="BC120" s="16"/>
      <c r="BD120" s="16"/>
      <c r="BE120" s="24"/>
      <c r="BF120" s="24"/>
      <c r="BG120" s="24"/>
      <c r="BH120" s="24"/>
      <c r="BI120" s="24"/>
      <c r="BJ120" s="24"/>
      <c r="BK120" s="51"/>
      <c r="BL120" s="15">
        <v>4</v>
      </c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7"/>
      <c r="CF120" s="15">
        <v>5</v>
      </c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7"/>
      <c r="CW120" s="15">
        <v>6</v>
      </c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7"/>
      <c r="DN120" s="15">
        <v>7</v>
      </c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7"/>
      <c r="EE120" s="15">
        <v>8</v>
      </c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7"/>
      <c r="ET120" s="64">
        <v>9</v>
      </c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5"/>
    </row>
    <row r="121" spans="1:166" ht="37.5" customHeight="1" x14ac:dyDescent="0.2">
      <c r="A121" s="82" t="s">
        <v>155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3"/>
      <c r="AP121" s="66" t="s">
        <v>156</v>
      </c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8"/>
      <c r="BF121" s="19"/>
      <c r="BG121" s="19"/>
      <c r="BH121" s="19"/>
      <c r="BI121" s="19"/>
      <c r="BJ121" s="19"/>
      <c r="BK121" s="69"/>
      <c r="BL121" s="52">
        <v>13580120.029999999</v>
      </c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>
        <v>-5227601.8099999996</v>
      </c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>
        <f t="shared" ref="EE121:EE135" si="8">CF121+CW121+DN121</f>
        <v>-5227601.8099999996</v>
      </c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>
        <f t="shared" ref="ET121:ET126" si="9">BL121-CF121-CW121-DN121</f>
        <v>18807721.84</v>
      </c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3"/>
    </row>
    <row r="122" spans="1:166" ht="36.75" customHeight="1" x14ac:dyDescent="0.2">
      <c r="A122" s="93" t="s">
        <v>157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4"/>
      <c r="AP122" s="55" t="s">
        <v>158</v>
      </c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7"/>
      <c r="BF122" s="21"/>
      <c r="BG122" s="21"/>
      <c r="BH122" s="21"/>
      <c r="BI122" s="21"/>
      <c r="BJ122" s="21"/>
      <c r="BK122" s="58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60">
        <f t="shared" si="8"/>
        <v>0</v>
      </c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2"/>
      <c r="ET122" s="60">
        <f t="shared" si="9"/>
        <v>0</v>
      </c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95"/>
    </row>
    <row r="123" spans="1:166" ht="17.25" customHeight="1" x14ac:dyDescent="0.2">
      <c r="A123" s="84" t="s">
        <v>159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5"/>
      <c r="AP123" s="35"/>
      <c r="AQ123" s="36"/>
      <c r="AR123" s="36"/>
      <c r="AS123" s="36"/>
      <c r="AT123" s="36"/>
      <c r="AU123" s="86"/>
      <c r="AV123" s="87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9"/>
      <c r="BL123" s="90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2"/>
      <c r="CF123" s="90"/>
      <c r="CG123" s="91"/>
      <c r="CH123" s="91"/>
      <c r="CI123" s="91"/>
      <c r="CJ123" s="91"/>
      <c r="CK123" s="91"/>
      <c r="CL123" s="91"/>
      <c r="CM123" s="91"/>
      <c r="CN123" s="91"/>
      <c r="CO123" s="91"/>
      <c r="CP123" s="91"/>
      <c r="CQ123" s="91"/>
      <c r="CR123" s="91"/>
      <c r="CS123" s="91"/>
      <c r="CT123" s="91"/>
      <c r="CU123" s="91"/>
      <c r="CV123" s="92"/>
      <c r="CW123" s="90"/>
      <c r="CX123" s="91"/>
      <c r="CY123" s="91"/>
      <c r="CZ123" s="91"/>
      <c r="DA123" s="91"/>
      <c r="DB123" s="91"/>
      <c r="DC123" s="91"/>
      <c r="DD123" s="91"/>
      <c r="DE123" s="91"/>
      <c r="DF123" s="91"/>
      <c r="DG123" s="91"/>
      <c r="DH123" s="91"/>
      <c r="DI123" s="91"/>
      <c r="DJ123" s="91"/>
      <c r="DK123" s="91"/>
      <c r="DL123" s="91"/>
      <c r="DM123" s="92"/>
      <c r="DN123" s="90"/>
      <c r="DO123" s="91"/>
      <c r="DP123" s="91"/>
      <c r="DQ123" s="91"/>
      <c r="DR123" s="91"/>
      <c r="DS123" s="91"/>
      <c r="DT123" s="91"/>
      <c r="DU123" s="91"/>
      <c r="DV123" s="91"/>
      <c r="DW123" s="91"/>
      <c r="DX123" s="91"/>
      <c r="DY123" s="91"/>
      <c r="DZ123" s="91"/>
      <c r="EA123" s="91"/>
      <c r="EB123" s="91"/>
      <c r="EC123" s="91"/>
      <c r="ED123" s="92"/>
      <c r="EE123" s="59">
        <f t="shared" si="8"/>
        <v>0</v>
      </c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  <c r="EQ123" s="59"/>
      <c r="ER123" s="59"/>
      <c r="ES123" s="59"/>
      <c r="ET123" s="59">
        <f t="shared" si="9"/>
        <v>0</v>
      </c>
      <c r="EU123" s="59"/>
      <c r="EV123" s="59"/>
      <c r="EW123" s="59"/>
      <c r="EX123" s="59"/>
      <c r="EY123" s="59"/>
      <c r="EZ123" s="59"/>
      <c r="FA123" s="59"/>
      <c r="FB123" s="59"/>
      <c r="FC123" s="59"/>
      <c r="FD123" s="59"/>
      <c r="FE123" s="59"/>
      <c r="FF123" s="59"/>
      <c r="FG123" s="59"/>
      <c r="FH123" s="59"/>
      <c r="FI123" s="59"/>
      <c r="FJ123" s="63"/>
    </row>
    <row r="124" spans="1:166" ht="24" customHeight="1" x14ac:dyDescent="0.2">
      <c r="A124" s="93" t="s">
        <v>160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4"/>
      <c r="AP124" s="55" t="s">
        <v>161</v>
      </c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7"/>
      <c r="BF124" s="21"/>
      <c r="BG124" s="21"/>
      <c r="BH124" s="21"/>
      <c r="BI124" s="21"/>
      <c r="BJ124" s="21"/>
      <c r="BK124" s="58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>
        <f t="shared" si="8"/>
        <v>0</v>
      </c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  <c r="EQ124" s="59"/>
      <c r="ER124" s="59"/>
      <c r="ES124" s="59"/>
      <c r="ET124" s="59">
        <f t="shared" si="9"/>
        <v>0</v>
      </c>
      <c r="EU124" s="59"/>
      <c r="EV124" s="59"/>
      <c r="EW124" s="59"/>
      <c r="EX124" s="59"/>
      <c r="EY124" s="59"/>
      <c r="EZ124" s="59"/>
      <c r="FA124" s="59"/>
      <c r="FB124" s="59"/>
      <c r="FC124" s="59"/>
      <c r="FD124" s="59"/>
      <c r="FE124" s="59"/>
      <c r="FF124" s="59"/>
      <c r="FG124" s="59"/>
      <c r="FH124" s="59"/>
      <c r="FI124" s="59"/>
      <c r="FJ124" s="63"/>
    </row>
    <row r="125" spans="1:166" ht="17.25" customHeight="1" x14ac:dyDescent="0.2">
      <c r="A125" s="84" t="s">
        <v>159</v>
      </c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5"/>
      <c r="AP125" s="35"/>
      <c r="AQ125" s="36"/>
      <c r="AR125" s="36"/>
      <c r="AS125" s="36"/>
      <c r="AT125" s="36"/>
      <c r="AU125" s="86"/>
      <c r="AV125" s="87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9"/>
      <c r="BL125" s="90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2"/>
      <c r="CF125" s="90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2"/>
      <c r="CW125" s="90"/>
      <c r="CX125" s="91"/>
      <c r="CY125" s="91"/>
      <c r="CZ125" s="91"/>
      <c r="DA125" s="91"/>
      <c r="DB125" s="91"/>
      <c r="DC125" s="91"/>
      <c r="DD125" s="91"/>
      <c r="DE125" s="91"/>
      <c r="DF125" s="91"/>
      <c r="DG125" s="91"/>
      <c r="DH125" s="91"/>
      <c r="DI125" s="91"/>
      <c r="DJ125" s="91"/>
      <c r="DK125" s="91"/>
      <c r="DL125" s="91"/>
      <c r="DM125" s="92"/>
      <c r="DN125" s="90"/>
      <c r="DO125" s="91"/>
      <c r="DP125" s="91"/>
      <c r="DQ125" s="91"/>
      <c r="DR125" s="91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2"/>
      <c r="EE125" s="59">
        <f t="shared" si="8"/>
        <v>0</v>
      </c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>
        <f t="shared" si="9"/>
        <v>0</v>
      </c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59"/>
      <c r="FG125" s="59"/>
      <c r="FH125" s="59"/>
      <c r="FI125" s="59"/>
      <c r="FJ125" s="63"/>
    </row>
    <row r="126" spans="1:166" ht="31.5" customHeight="1" x14ac:dyDescent="0.2">
      <c r="A126" s="96" t="s">
        <v>162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5" t="s">
        <v>163</v>
      </c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7"/>
      <c r="BF126" s="21"/>
      <c r="BG126" s="21"/>
      <c r="BH126" s="21"/>
      <c r="BI126" s="21"/>
      <c r="BJ126" s="21"/>
      <c r="BK126" s="58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>
        <f t="shared" si="8"/>
        <v>0</v>
      </c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  <c r="EQ126" s="59"/>
      <c r="ER126" s="59"/>
      <c r="ES126" s="59"/>
      <c r="ET126" s="59">
        <f t="shared" si="9"/>
        <v>0</v>
      </c>
      <c r="EU126" s="59"/>
      <c r="EV126" s="59"/>
      <c r="EW126" s="59"/>
      <c r="EX126" s="59"/>
      <c r="EY126" s="59"/>
      <c r="EZ126" s="59"/>
      <c r="FA126" s="59"/>
      <c r="FB126" s="59"/>
      <c r="FC126" s="59"/>
      <c r="FD126" s="59"/>
      <c r="FE126" s="59"/>
      <c r="FF126" s="59"/>
      <c r="FG126" s="59"/>
      <c r="FH126" s="59"/>
      <c r="FI126" s="59"/>
      <c r="FJ126" s="63"/>
    </row>
    <row r="127" spans="1:166" ht="15" customHeight="1" x14ac:dyDescent="0.2">
      <c r="A127" s="54" t="s">
        <v>164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5" t="s">
        <v>165</v>
      </c>
      <c r="AQ127" s="56"/>
      <c r="AR127" s="56"/>
      <c r="AS127" s="56"/>
      <c r="AT127" s="56"/>
      <c r="AU127" s="56"/>
      <c r="AV127" s="78"/>
      <c r="AW127" s="78"/>
      <c r="AX127" s="78"/>
      <c r="AY127" s="78"/>
      <c r="AZ127" s="78"/>
      <c r="BA127" s="78"/>
      <c r="BB127" s="78"/>
      <c r="BC127" s="78"/>
      <c r="BD127" s="78"/>
      <c r="BE127" s="101"/>
      <c r="BF127" s="102"/>
      <c r="BG127" s="102"/>
      <c r="BH127" s="102"/>
      <c r="BI127" s="102"/>
      <c r="BJ127" s="102"/>
      <c r="BK127" s="103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>
        <f t="shared" si="8"/>
        <v>0</v>
      </c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E127" s="59"/>
      <c r="FF127" s="59"/>
      <c r="FG127" s="59"/>
      <c r="FH127" s="59"/>
      <c r="FI127" s="59"/>
      <c r="FJ127" s="63"/>
    </row>
    <row r="128" spans="1:166" ht="15" customHeight="1" x14ac:dyDescent="0.2">
      <c r="A128" s="54" t="s">
        <v>166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97"/>
      <c r="AP128" s="11" t="s">
        <v>167</v>
      </c>
      <c r="AQ128" s="21"/>
      <c r="AR128" s="21"/>
      <c r="AS128" s="21"/>
      <c r="AT128" s="21"/>
      <c r="AU128" s="58"/>
      <c r="AV128" s="98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100"/>
      <c r="BL128" s="60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2"/>
      <c r="CF128" s="60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2"/>
      <c r="CW128" s="60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2"/>
      <c r="DN128" s="60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2"/>
      <c r="EE128" s="59">
        <f t="shared" si="8"/>
        <v>0</v>
      </c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  <c r="FE128" s="59"/>
      <c r="FF128" s="59"/>
      <c r="FG128" s="59"/>
      <c r="FH128" s="59"/>
      <c r="FI128" s="59"/>
      <c r="FJ128" s="63"/>
    </row>
    <row r="129" spans="1:166" ht="31.5" customHeight="1" x14ac:dyDescent="0.2">
      <c r="A129" s="104" t="s">
        <v>168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5"/>
      <c r="AP129" s="55" t="s">
        <v>169</v>
      </c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7"/>
      <c r="BF129" s="21"/>
      <c r="BG129" s="21"/>
      <c r="BH129" s="21"/>
      <c r="BI129" s="21"/>
      <c r="BJ129" s="21"/>
      <c r="BK129" s="58"/>
      <c r="BL129" s="59">
        <v>13580120.029999999</v>
      </c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>
        <v>-5227601.8099999996</v>
      </c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>
        <f t="shared" si="8"/>
        <v>-5227601.8099999996</v>
      </c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FH129" s="59"/>
      <c r="FI129" s="59"/>
      <c r="FJ129" s="63"/>
    </row>
    <row r="130" spans="1:166" ht="38.25" customHeight="1" x14ac:dyDescent="0.2">
      <c r="A130" s="104" t="s">
        <v>170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97"/>
      <c r="AP130" s="11" t="s">
        <v>171</v>
      </c>
      <c r="AQ130" s="21"/>
      <c r="AR130" s="21"/>
      <c r="AS130" s="21"/>
      <c r="AT130" s="21"/>
      <c r="AU130" s="58"/>
      <c r="AV130" s="98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100"/>
      <c r="BL130" s="60">
        <v>13580120.029999999</v>
      </c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2"/>
      <c r="CF130" s="60">
        <v>-5227601.8099999996</v>
      </c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1"/>
      <c r="CS130" s="61"/>
      <c r="CT130" s="61"/>
      <c r="CU130" s="61"/>
      <c r="CV130" s="62"/>
      <c r="CW130" s="60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2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>
        <f t="shared" si="8"/>
        <v>-5227601.8099999996</v>
      </c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59"/>
      <c r="FF130" s="59"/>
      <c r="FG130" s="59"/>
      <c r="FH130" s="59"/>
      <c r="FI130" s="59"/>
      <c r="FJ130" s="63"/>
    </row>
    <row r="131" spans="1:166" ht="36" customHeight="1" x14ac:dyDescent="0.2">
      <c r="A131" s="104" t="s">
        <v>172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97"/>
      <c r="AP131" s="55" t="s">
        <v>173</v>
      </c>
      <c r="AQ131" s="56"/>
      <c r="AR131" s="56"/>
      <c r="AS131" s="56"/>
      <c r="AT131" s="56"/>
      <c r="AU131" s="56"/>
      <c r="AV131" s="78"/>
      <c r="AW131" s="78"/>
      <c r="AX131" s="78"/>
      <c r="AY131" s="78"/>
      <c r="AZ131" s="78"/>
      <c r="BA131" s="78"/>
      <c r="BB131" s="78"/>
      <c r="BC131" s="78"/>
      <c r="BD131" s="78"/>
      <c r="BE131" s="101"/>
      <c r="BF131" s="102"/>
      <c r="BG131" s="102"/>
      <c r="BH131" s="102"/>
      <c r="BI131" s="102"/>
      <c r="BJ131" s="102"/>
      <c r="BK131" s="103"/>
      <c r="BL131" s="59">
        <v>-77436201.75</v>
      </c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>
        <v>-85970996.040000007</v>
      </c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>
        <f t="shared" si="8"/>
        <v>-85970996.040000007</v>
      </c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63"/>
    </row>
    <row r="132" spans="1:166" ht="26.25" customHeight="1" x14ac:dyDescent="0.2">
      <c r="A132" s="104" t="s">
        <v>174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97"/>
      <c r="AP132" s="11" t="s">
        <v>175</v>
      </c>
      <c r="AQ132" s="21"/>
      <c r="AR132" s="21"/>
      <c r="AS132" s="21"/>
      <c r="AT132" s="21"/>
      <c r="AU132" s="58"/>
      <c r="AV132" s="98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100"/>
      <c r="BL132" s="60">
        <v>91016321.780000001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2"/>
      <c r="CF132" s="60">
        <v>80743394.230000004</v>
      </c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2"/>
      <c r="CW132" s="60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2"/>
      <c r="DN132" s="60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2"/>
      <c r="EE132" s="59">
        <f t="shared" si="8"/>
        <v>80743394.230000004</v>
      </c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63"/>
    </row>
    <row r="133" spans="1:166" ht="27.75" customHeight="1" x14ac:dyDescent="0.2">
      <c r="A133" s="104" t="s">
        <v>176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5"/>
      <c r="AP133" s="55" t="s">
        <v>177</v>
      </c>
      <c r="AQ133" s="56"/>
      <c r="AR133" s="56"/>
      <c r="AS133" s="56"/>
      <c r="AT133" s="56"/>
      <c r="AU133" s="56"/>
      <c r="AV133" s="78"/>
      <c r="AW133" s="78"/>
      <c r="AX133" s="78"/>
      <c r="AY133" s="78"/>
      <c r="AZ133" s="78"/>
      <c r="BA133" s="78"/>
      <c r="BB133" s="78"/>
      <c r="BC133" s="78"/>
      <c r="BD133" s="78"/>
      <c r="BE133" s="101"/>
      <c r="BF133" s="102"/>
      <c r="BG133" s="102"/>
      <c r="BH133" s="102"/>
      <c r="BI133" s="102"/>
      <c r="BJ133" s="102"/>
      <c r="BK133" s="103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60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2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>
        <f t="shared" si="8"/>
        <v>0</v>
      </c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63"/>
    </row>
    <row r="134" spans="1:166" ht="24" customHeight="1" x14ac:dyDescent="0.2">
      <c r="A134" s="104" t="s">
        <v>178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97"/>
      <c r="AP134" s="11" t="s">
        <v>179</v>
      </c>
      <c r="AQ134" s="21"/>
      <c r="AR134" s="21"/>
      <c r="AS134" s="21"/>
      <c r="AT134" s="21"/>
      <c r="AU134" s="58"/>
      <c r="AV134" s="98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100"/>
      <c r="BL134" s="60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2"/>
      <c r="CF134" s="60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2"/>
      <c r="CW134" s="60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2"/>
      <c r="DN134" s="60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2"/>
      <c r="EE134" s="59">
        <f t="shared" si="8"/>
        <v>0</v>
      </c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  <c r="FJ134" s="63"/>
    </row>
    <row r="135" spans="1:166" ht="25.5" customHeight="1" x14ac:dyDescent="0.2">
      <c r="A135" s="106" t="s">
        <v>180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8"/>
      <c r="AP135" s="77" t="s">
        <v>181</v>
      </c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101"/>
      <c r="BF135" s="102"/>
      <c r="BG135" s="102"/>
      <c r="BH135" s="102"/>
      <c r="BI135" s="102"/>
      <c r="BJ135" s="102"/>
      <c r="BK135" s="103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109"/>
      <c r="CG135" s="110"/>
      <c r="CH135" s="110"/>
      <c r="CI135" s="11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1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  <c r="DK135" s="80"/>
      <c r="DL135" s="80"/>
      <c r="DM135" s="80"/>
      <c r="DN135" s="80"/>
      <c r="DO135" s="80"/>
      <c r="DP135" s="80"/>
      <c r="DQ135" s="80"/>
      <c r="DR135" s="80"/>
      <c r="DS135" s="80"/>
      <c r="DT135" s="80"/>
      <c r="DU135" s="80"/>
      <c r="DV135" s="80"/>
      <c r="DW135" s="80"/>
      <c r="DX135" s="80"/>
      <c r="DY135" s="80"/>
      <c r="DZ135" s="80"/>
      <c r="EA135" s="80"/>
      <c r="EB135" s="80"/>
      <c r="EC135" s="80"/>
      <c r="ED135" s="80"/>
      <c r="EE135" s="80">
        <f t="shared" si="8"/>
        <v>0</v>
      </c>
      <c r="EF135" s="80"/>
      <c r="EG135" s="80"/>
      <c r="EH135" s="80"/>
      <c r="EI135" s="80"/>
      <c r="EJ135" s="80"/>
      <c r="EK135" s="80"/>
      <c r="EL135" s="80"/>
      <c r="EM135" s="80"/>
      <c r="EN135" s="80"/>
      <c r="EO135" s="80"/>
      <c r="EP135" s="80"/>
      <c r="EQ135" s="80"/>
      <c r="ER135" s="80"/>
      <c r="ES135" s="80"/>
      <c r="ET135" s="80"/>
      <c r="EU135" s="80"/>
      <c r="EV135" s="80"/>
      <c r="EW135" s="80"/>
      <c r="EX135" s="80"/>
      <c r="EY135" s="80"/>
      <c r="EZ135" s="80"/>
      <c r="FA135" s="80"/>
      <c r="FB135" s="80"/>
      <c r="FC135" s="80"/>
      <c r="FD135" s="80"/>
      <c r="FE135" s="80"/>
      <c r="FF135" s="80"/>
      <c r="FG135" s="80"/>
      <c r="FH135" s="80"/>
      <c r="FI135" s="80"/>
      <c r="FJ135" s="81"/>
    </row>
    <row r="136" spans="1:16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 x14ac:dyDescent="0.2">
      <c r="A138" s="1" t="s">
        <v>182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1"/>
      <c r="AG138" s="1"/>
      <c r="AH138" s="26" t="s">
        <v>192</v>
      </c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 t="s">
        <v>183</v>
      </c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11.2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15" t="s">
        <v>184</v>
      </c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"/>
      <c r="AG139" s="1"/>
      <c r="AH139" s="115" t="s">
        <v>185</v>
      </c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 t="s">
        <v>186</v>
      </c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1"/>
      <c r="DR139" s="1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  <row r="140" spans="1:166" ht="11.25" customHeight="1" x14ac:dyDescent="0.2">
      <c r="A140" s="1" t="s">
        <v>187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1"/>
      <c r="AG140" s="1"/>
      <c r="AH140" s="26" t="s">
        <v>193</v>
      </c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15" t="s">
        <v>184</v>
      </c>
      <c r="DD140" s="115"/>
      <c r="DE140" s="115"/>
      <c r="DF140" s="115"/>
      <c r="DG140" s="115"/>
      <c r="DH140" s="115"/>
      <c r="DI140" s="115"/>
      <c r="DJ140" s="115"/>
      <c r="DK140" s="115"/>
      <c r="DL140" s="115"/>
      <c r="DM140" s="115"/>
      <c r="DN140" s="115"/>
      <c r="DO140" s="115"/>
      <c r="DP140" s="115"/>
      <c r="DQ140" s="7"/>
      <c r="DR140" s="7"/>
      <c r="DS140" s="115" t="s">
        <v>185</v>
      </c>
      <c r="DT140" s="115"/>
      <c r="DU140" s="115"/>
      <c r="DV140" s="115"/>
      <c r="DW140" s="115"/>
      <c r="DX140" s="115"/>
      <c r="DY140" s="115"/>
      <c r="DZ140" s="115"/>
      <c r="EA140" s="115"/>
      <c r="EB140" s="115"/>
      <c r="EC140" s="115"/>
      <c r="ED140" s="115"/>
      <c r="EE140" s="115"/>
      <c r="EF140" s="115"/>
      <c r="EG140" s="115"/>
      <c r="EH140" s="115"/>
      <c r="EI140" s="115"/>
      <c r="EJ140" s="115"/>
      <c r="EK140" s="115"/>
      <c r="EL140" s="115"/>
      <c r="EM140" s="115"/>
      <c r="EN140" s="115"/>
      <c r="EO140" s="115"/>
      <c r="EP140" s="115"/>
      <c r="EQ140" s="115"/>
      <c r="ER140" s="115"/>
      <c r="ES140" s="115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  <row r="141" spans="1:16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15" t="s">
        <v>184</v>
      </c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7"/>
      <c r="AG141" s="7"/>
      <c r="AH141" s="115" t="s">
        <v>185</v>
      </c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  <row r="142" spans="1:166" ht="7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</row>
    <row r="143" spans="1:166" ht="11.25" customHeight="1" x14ac:dyDescent="0.2">
      <c r="A143" s="113" t="s">
        <v>188</v>
      </c>
      <c r="B143" s="113"/>
      <c r="C143" s="114"/>
      <c r="D143" s="114"/>
      <c r="E143" s="114"/>
      <c r="F143" s="1" t="s">
        <v>188</v>
      </c>
      <c r="G143" s="1"/>
      <c r="H143" s="1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113">
        <v>200</v>
      </c>
      <c r="Z143" s="113"/>
      <c r="AA143" s="113"/>
      <c r="AB143" s="113"/>
      <c r="AC143" s="113"/>
      <c r="AD143" s="112"/>
      <c r="AE143" s="112"/>
      <c r="AF143" s="1"/>
      <c r="AG143" s="1" t="s">
        <v>189</v>
      </c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</row>
    <row r="144" spans="1:166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1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1"/>
      <c r="CY144" s="1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1"/>
      <c r="DW144" s="1"/>
      <c r="DX144" s="2"/>
      <c r="DY144" s="2"/>
      <c r="DZ144" s="5"/>
      <c r="EA144" s="5"/>
      <c r="EB144" s="5"/>
      <c r="EC144" s="1"/>
      <c r="ED144" s="1"/>
      <c r="EE144" s="1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2"/>
      <c r="EW144" s="2"/>
      <c r="EX144" s="2"/>
      <c r="EY144" s="2"/>
      <c r="EZ144" s="2"/>
      <c r="FA144" s="8"/>
      <c r="FB144" s="8"/>
      <c r="FC144" s="1"/>
      <c r="FD144" s="1"/>
      <c r="FE144" s="1"/>
      <c r="FF144" s="1"/>
      <c r="FG144" s="1"/>
      <c r="FH144" s="1"/>
      <c r="FI144" s="1"/>
      <c r="FJ144" s="1"/>
    </row>
    <row r="145" spans="1:166" ht="9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1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10"/>
      <c r="CY145" s="10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</row>
  </sheetData>
  <mergeCells count="1035">
    <mergeCell ref="AD143:AE143"/>
    <mergeCell ref="A143:B143"/>
    <mergeCell ref="C143:E143"/>
    <mergeCell ref="I143:X143"/>
    <mergeCell ref="Y143:AC143"/>
    <mergeCell ref="DC140:DP140"/>
    <mergeCell ref="DS140:ES140"/>
    <mergeCell ref="DC139:DP139"/>
    <mergeCell ref="DS139:ES139"/>
    <mergeCell ref="R141:AE141"/>
    <mergeCell ref="AH141:BH141"/>
    <mergeCell ref="N138:AE138"/>
    <mergeCell ref="AH138:BH138"/>
    <mergeCell ref="N139:AE139"/>
    <mergeCell ref="AH139:BH139"/>
    <mergeCell ref="R140:AE140"/>
    <mergeCell ref="AH140:BH140"/>
    <mergeCell ref="ET135:FJ135"/>
    <mergeCell ref="A135:AO135"/>
    <mergeCell ref="AP135:AU135"/>
    <mergeCell ref="AV135:BK135"/>
    <mergeCell ref="BL135:CE135"/>
    <mergeCell ref="CF135:CV135"/>
    <mergeCell ref="CW134:DM134"/>
    <mergeCell ref="DN134:ED134"/>
    <mergeCell ref="EE134:ES134"/>
    <mergeCell ref="CW135:DM135"/>
    <mergeCell ref="DN135:ED135"/>
    <mergeCell ref="EE135:ES135"/>
    <mergeCell ref="CW133:DM133"/>
    <mergeCell ref="DN133:ED133"/>
    <mergeCell ref="EE133:ES133"/>
    <mergeCell ref="ET133:FJ133"/>
    <mergeCell ref="A134:AO134"/>
    <mergeCell ref="AP134:AU134"/>
    <mergeCell ref="AV134:BK134"/>
    <mergeCell ref="BL134:CE134"/>
    <mergeCell ref="ET134:FJ134"/>
    <mergeCell ref="CF134:CV134"/>
    <mergeCell ref="A132:AO132"/>
    <mergeCell ref="AP132:AU132"/>
    <mergeCell ref="AV132:BK132"/>
    <mergeCell ref="BL132:CE132"/>
    <mergeCell ref="ET132:FJ132"/>
    <mergeCell ref="A133:AO133"/>
    <mergeCell ref="AP133:AU133"/>
    <mergeCell ref="AV133:BK133"/>
    <mergeCell ref="BL133:CE133"/>
    <mergeCell ref="CF133:CV133"/>
    <mergeCell ref="CW131:DM131"/>
    <mergeCell ref="DN131:ED131"/>
    <mergeCell ref="EE131:ES131"/>
    <mergeCell ref="ET131:FJ131"/>
    <mergeCell ref="CF132:CV132"/>
    <mergeCell ref="CW132:DM132"/>
    <mergeCell ref="DN132:ED132"/>
    <mergeCell ref="EE132:ES132"/>
    <mergeCell ref="A130:AO130"/>
    <mergeCell ref="AP130:AU130"/>
    <mergeCell ref="AV130:BK130"/>
    <mergeCell ref="BL130:CE130"/>
    <mergeCell ref="ET130:FJ130"/>
    <mergeCell ref="A131:AO131"/>
    <mergeCell ref="AP131:AU131"/>
    <mergeCell ref="AV131:BK131"/>
    <mergeCell ref="BL131:CE131"/>
    <mergeCell ref="CF131:CV131"/>
    <mergeCell ref="EE129:ES129"/>
    <mergeCell ref="ET129:FJ129"/>
    <mergeCell ref="CF130:CV130"/>
    <mergeCell ref="CW130:DM130"/>
    <mergeCell ref="DN130:ED130"/>
    <mergeCell ref="EE130:ES130"/>
    <mergeCell ref="CW128:DM128"/>
    <mergeCell ref="DN128:ED128"/>
    <mergeCell ref="EE128:ES128"/>
    <mergeCell ref="A129:AO129"/>
    <mergeCell ref="AP129:AU129"/>
    <mergeCell ref="AV129:BK129"/>
    <mergeCell ref="BL129:CE129"/>
    <mergeCell ref="CF129:CV129"/>
    <mergeCell ref="CW129:DM129"/>
    <mergeCell ref="DN129:ED129"/>
    <mergeCell ref="CW127:DM127"/>
    <mergeCell ref="DN127:ED127"/>
    <mergeCell ref="EE127:ES127"/>
    <mergeCell ref="ET127:FJ127"/>
    <mergeCell ref="ET128:FJ128"/>
    <mergeCell ref="A128:AO128"/>
    <mergeCell ref="AP128:AU128"/>
    <mergeCell ref="AV128:BK128"/>
    <mergeCell ref="BL128:CE128"/>
    <mergeCell ref="CF128:CV128"/>
    <mergeCell ref="CF126:CV126"/>
    <mergeCell ref="CW126:DM126"/>
    <mergeCell ref="DN126:ED126"/>
    <mergeCell ref="EE126:ES126"/>
    <mergeCell ref="ET126:FJ126"/>
    <mergeCell ref="A127:AO127"/>
    <mergeCell ref="AP127:AU127"/>
    <mergeCell ref="AV127:BK127"/>
    <mergeCell ref="BL127:CE127"/>
    <mergeCell ref="CF127:CV127"/>
    <mergeCell ref="A125:AO125"/>
    <mergeCell ref="AP125:AU125"/>
    <mergeCell ref="AV125:BK125"/>
    <mergeCell ref="BL125:CE125"/>
    <mergeCell ref="A126:AO126"/>
    <mergeCell ref="AP126:AU126"/>
    <mergeCell ref="AV126:BK126"/>
    <mergeCell ref="BL126:CE126"/>
    <mergeCell ref="CF124:CV124"/>
    <mergeCell ref="CW124:DM124"/>
    <mergeCell ref="DN124:ED124"/>
    <mergeCell ref="EE124:ES124"/>
    <mergeCell ref="ET124:FJ124"/>
    <mergeCell ref="ET125:FJ125"/>
    <mergeCell ref="CF125:CV125"/>
    <mergeCell ref="CW125:DM125"/>
    <mergeCell ref="DN125:ED125"/>
    <mergeCell ref="EE125:ES125"/>
    <mergeCell ref="A123:AO123"/>
    <mergeCell ref="AP123:AU123"/>
    <mergeCell ref="AV123:BK123"/>
    <mergeCell ref="BL123:CE123"/>
    <mergeCell ref="A124:AO124"/>
    <mergeCell ref="AP124:AU124"/>
    <mergeCell ref="AV124:BK124"/>
    <mergeCell ref="BL124:CE124"/>
    <mergeCell ref="DN122:ED122"/>
    <mergeCell ref="EE122:ES122"/>
    <mergeCell ref="ET122:FJ122"/>
    <mergeCell ref="ET123:FJ123"/>
    <mergeCell ref="CF123:CV123"/>
    <mergeCell ref="CW123:DM123"/>
    <mergeCell ref="DN123:ED123"/>
    <mergeCell ref="EE123:ES123"/>
    <mergeCell ref="A122:AO122"/>
    <mergeCell ref="AP122:AU122"/>
    <mergeCell ref="AV122:BK122"/>
    <mergeCell ref="BL122:CE122"/>
    <mergeCell ref="CF122:CV122"/>
    <mergeCell ref="CW122:DM122"/>
    <mergeCell ref="ET120:FJ120"/>
    <mergeCell ref="A121:AO121"/>
    <mergeCell ref="AP121:AU121"/>
    <mergeCell ref="AV121:BK121"/>
    <mergeCell ref="BL121:CE121"/>
    <mergeCell ref="CF121:CV121"/>
    <mergeCell ref="CW121:DM121"/>
    <mergeCell ref="DN121:ED121"/>
    <mergeCell ref="EE121:ES121"/>
    <mergeCell ref="ET121:FJ121"/>
    <mergeCell ref="EE119:ES119"/>
    <mergeCell ref="CF120:CV120"/>
    <mergeCell ref="CW120:DM120"/>
    <mergeCell ref="DN120:ED120"/>
    <mergeCell ref="EE120:ES120"/>
    <mergeCell ref="A120:AO120"/>
    <mergeCell ref="AP120:AU120"/>
    <mergeCell ref="AV120:BK120"/>
    <mergeCell ref="BL120:CE120"/>
    <mergeCell ref="A118:AO119"/>
    <mergeCell ref="AP118:AU119"/>
    <mergeCell ref="AV118:BK119"/>
    <mergeCell ref="BL118:CE119"/>
    <mergeCell ref="A117:FJ117"/>
    <mergeCell ref="CF118:ES118"/>
    <mergeCell ref="ET118:FJ119"/>
    <mergeCell ref="CF119:CV119"/>
    <mergeCell ref="CW119:DM119"/>
    <mergeCell ref="DN119:ED119"/>
    <mergeCell ref="A109:AJ109"/>
    <mergeCell ref="AK109:AP109"/>
    <mergeCell ref="AQ109:BB109"/>
    <mergeCell ref="BC109:BT109"/>
    <mergeCell ref="EK109:EW109"/>
    <mergeCell ref="EX109:FJ109"/>
    <mergeCell ref="BU109:CG109"/>
    <mergeCell ref="CH109:CW109"/>
    <mergeCell ref="CX109:DJ109"/>
    <mergeCell ref="EX108:FJ108"/>
    <mergeCell ref="BU108:CG108"/>
    <mergeCell ref="CH108:CW108"/>
    <mergeCell ref="CX108:DJ108"/>
    <mergeCell ref="DK108:DW108"/>
    <mergeCell ref="DX109:EJ109"/>
    <mergeCell ref="DK109:DW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A57:AJ57"/>
    <mergeCell ref="AK57:AP57"/>
    <mergeCell ref="AQ57:BB57"/>
    <mergeCell ref="BC57:BT57"/>
    <mergeCell ref="BU57:CG57"/>
    <mergeCell ref="DK57:DW57"/>
    <mergeCell ref="CH57:CW57"/>
    <mergeCell ref="CX57:DJ57"/>
    <mergeCell ref="CX56:DJ56"/>
    <mergeCell ref="DK56:DW56"/>
    <mergeCell ref="DX56:EJ56"/>
    <mergeCell ref="EK56:EW56"/>
    <mergeCell ref="EX56:FJ56"/>
    <mergeCell ref="EK57:EW57"/>
    <mergeCell ref="EX57:FJ57"/>
    <mergeCell ref="DX57:EJ57"/>
    <mergeCell ref="A56:AJ56"/>
    <mergeCell ref="AK56:AP56"/>
    <mergeCell ref="AQ56:BB56"/>
    <mergeCell ref="BC56:BT56"/>
    <mergeCell ref="BU56:CG56"/>
    <mergeCell ref="CH56:CW56"/>
    <mergeCell ref="CH55:CW55"/>
    <mergeCell ref="CX55:DJ55"/>
    <mergeCell ref="DK55:DW55"/>
    <mergeCell ref="DX55:EJ55"/>
    <mergeCell ref="EK55:EW55"/>
    <mergeCell ref="EX55:FJ55"/>
    <mergeCell ref="A53:AJ54"/>
    <mergeCell ref="AK53:AP54"/>
    <mergeCell ref="AQ53:BB54"/>
    <mergeCell ref="BC53:BT54"/>
    <mergeCell ref="EX54:FJ54"/>
    <mergeCell ref="A55:AJ55"/>
    <mergeCell ref="AK55:AP55"/>
    <mergeCell ref="AQ55:BB55"/>
    <mergeCell ref="BC55:BT55"/>
    <mergeCell ref="BU55:CG55"/>
    <mergeCell ref="ET41:FJ41"/>
    <mergeCell ref="BU53:CG54"/>
    <mergeCell ref="CH53:EJ53"/>
    <mergeCell ref="EK53:FJ53"/>
    <mergeCell ref="CH54:CW54"/>
    <mergeCell ref="CX54:DJ54"/>
    <mergeCell ref="DK54:DW54"/>
    <mergeCell ref="DX54:EJ54"/>
    <mergeCell ref="EK54:EW54"/>
    <mergeCell ref="A52:FJ5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vgor-sveta</dc:creator>
  <dc:description>POI HSSF rep:2.55.0.95</dc:description>
  <cp:lastModifiedBy>User</cp:lastModifiedBy>
  <cp:lastPrinted>2024-01-17T05:33:00Z</cp:lastPrinted>
  <dcterms:created xsi:type="dcterms:W3CDTF">2024-01-17T05:24:47Z</dcterms:created>
  <dcterms:modified xsi:type="dcterms:W3CDTF">2024-01-17T05:53:15Z</dcterms:modified>
</cp:coreProperties>
</file>